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80" yWindow="615" windowWidth="2773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28" i="1"/>
  <c r="H27"/>
  <c r="F4"/>
  <c r="H4" s="1"/>
  <c r="F5"/>
  <c r="F6"/>
  <c r="H6" s="1"/>
  <c r="F7"/>
  <c r="H7" s="1"/>
  <c r="F8"/>
  <c r="F9"/>
  <c r="F10"/>
  <c r="H10" s="1"/>
  <c r="F11"/>
  <c r="H11" s="1"/>
  <c r="F12"/>
  <c r="F13"/>
  <c r="F14"/>
  <c r="H14" s="1"/>
  <c r="F15"/>
  <c r="H15" s="1"/>
  <c r="F16"/>
  <c r="H16" s="1"/>
  <c r="F17"/>
  <c r="H17" s="1"/>
  <c r="F18"/>
  <c r="H18" s="1"/>
  <c r="F19"/>
  <c r="H19" s="1"/>
  <c r="F20"/>
  <c r="F21"/>
  <c r="F22"/>
  <c r="F23"/>
  <c r="H23" s="1"/>
  <c r="F24"/>
  <c r="H24" s="1"/>
  <c r="F25"/>
  <c r="F26"/>
  <c r="H26" s="1"/>
  <c r="F27"/>
  <c r="F28"/>
  <c r="H5"/>
  <c r="H8"/>
  <c r="H9"/>
  <c r="H12"/>
  <c r="H13"/>
  <c r="H20"/>
  <c r="H21"/>
  <c r="H22"/>
  <c r="H25"/>
  <c r="F3"/>
  <c r="H3" s="1"/>
  <c r="F2"/>
  <c r="H2" s="1"/>
</calcChain>
</file>

<file path=xl/sharedStrings.xml><?xml version="1.0" encoding="utf-8"?>
<sst xmlns="http://schemas.openxmlformats.org/spreadsheetml/2006/main" count="419" uniqueCount="173">
  <si>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</si>
  <si>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</si>
  <si>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</si>
  <si>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</si>
  <si>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</si>
  <si>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</si>
  <si>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</si>
  <si>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</si>
  <si>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</si>
  <si>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</si>
  <si>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</si>
  <si>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</si>
  <si>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</si>
  <si>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</si>
  <si>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</si>
  <si>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</si>
  <si>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Make1</t>
  </si>
  <si>
    <t>Vehicle Model</t>
  </si>
  <si>
    <t>Vehicle Model1_1</t>
  </si>
  <si>
    <t>Vehicle Trim # 1</t>
  </si>
  <si>
    <t>Vehicle Trim # 2</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</si>
  <si>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</si>
  <si>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</si>
  <si>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</si>
  <si>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</si>
  <si>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</si>
  <si>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</si>
  <si>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</si>
  <si>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</si>
  <si>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</si>
  <si>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</si>
  <si>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</si>
  <si>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</si>
  <si>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</si>
  <si>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</si>
  <si>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</si>
  <si>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</si>
  <si>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</si>
  <si>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</si>
  <si>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</si>
  <si>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</si>
  <si>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</si>
  <si>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</si>
  <si>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</si>
  <si>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</si>
  <si>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2014-2016 Chevrolet Corvette C7 Duraflex GT Concept Body Kit - 4 Piece - Includes GT Concept Front Lip (112361), GT Concept Side Skirt Rocker Panels (112362),  GT Concept Rear Diffuser ( (112436)</t>
  </si>
  <si>
    <t>2014-2016 Chevrolet Corvette C7 Duraflex GT Concept Body Kit - 4 Piece</t>
  </si>
  <si>
    <t>Duraflex</t>
  </si>
  <si>
    <t>FRP (Fiberglass Reinforced Plastics)</t>
  </si>
  <si>
    <t>Sport Compact Car</t>
  </si>
  <si>
    <t>Kit</t>
  </si>
  <si>
    <t>Chevrolet</t>
  </si>
  <si>
    <t>Corvette</t>
  </si>
  <si>
    <t>ALL</t>
  </si>
  <si>
    <t>GT Concept</t>
  </si>
  <si>
    <t>http://www.extremedimensions.com/images/temp_images/112493_1.jpg</t>
  </si>
  <si>
    <t>http://www.extremedimensions.com/images/temp_images/112361_1.jpg</t>
  </si>
  <si>
    <t>http://extremedimensions.com/images/T/112362_1.jpg</t>
  </si>
  <si>
    <t>http://www.extremedimensions.com/images/temp_images/112436_1.jpg</t>
  </si>
  <si>
    <t>2014-2016 Chevrolet Corvette C7 Duraflex GT Concept Front Lip Under Air Dam Spoiler - 1 Piece</t>
  </si>
  <si>
    <t>lb</t>
  </si>
  <si>
    <t>Front Lip/Add On</t>
  </si>
  <si>
    <t>http://www.extremedimensions.com/images/temp_images/112361_2.jpg</t>
  </si>
  <si>
    <t>2014-2016 Chevrolet Corvette C7 Duraflex GT Concept Rear Diffuser - 2 Piece</t>
  </si>
  <si>
    <t>Rear Lip/Add On</t>
  </si>
  <si>
    <t>http://www.extremedimensions.com/images/temp_images/112436_2.jpg</t>
  </si>
  <si>
    <t>http://www.extremedimensions.com/images/temp_images/112436_3.jpg</t>
  </si>
  <si>
    <t>2014-2015 Chevrolet Corvette C7 Duraflex Apex Body Kit - 7 Piece - Includes Apex Front Splitter (112367), Apex Side Splitters (112366), GT Concept Rear Diffuser (112436)</t>
  </si>
  <si>
    <t>2014-2015 Chevrolet Corvette C7 Duraflex Apex Body Kit - 7 Piece</t>
  </si>
  <si>
    <t>Apex</t>
  </si>
  <si>
    <t>http://www.extremedimensions.com/images/temp_images/112491_1.jpg</t>
  </si>
  <si>
    <t>http://extremedimensions.com/images/T/112367_1.jpg</t>
  </si>
  <si>
    <t>http://extremedimensions.com/images/T/112366_1.jpg</t>
  </si>
  <si>
    <t>2014-2016 Chevrolet Corvette C7 Carbon Creations Thunderbolt Body Kit - 5 Piece - Includes Thunderbolt Front Lip Under Air Dam Spoiler (112433), Thunderbolt Side Splitters(112473), GT Concept Rear Diffuser (112437)</t>
  </si>
  <si>
    <t>2014-2016 Chevrolet Corvette C7 Carbon Creations Thunderbolt Body Kit - 5 Piece</t>
  </si>
  <si>
    <t>Carbon Creations</t>
  </si>
  <si>
    <t>Carbon Fiber</t>
  </si>
  <si>
    <t>Thunderbolt</t>
  </si>
  <si>
    <t>http://www.extremedimensions.com/images/temp_images/112496_1.jpg</t>
  </si>
  <si>
    <t>http://www.extremedimensions.com/images/temp_images/112433_1.jpg</t>
  </si>
  <si>
    <t>http://www.extremedimensions.com/images/temp_images/112473_1.jpg</t>
  </si>
  <si>
    <t>http://www.extremedimensions.com/images/temp_images/112437_1.jpg</t>
  </si>
  <si>
    <t>2014-2016 Chevrolet Corvette C7 Carbon Creations Thunderbolt Front Lip Under Air Dam Spoiler - 1 Piece</t>
  </si>
  <si>
    <t>Thinderbolt</t>
  </si>
  <si>
    <t>http://www.extremedimensions.com/images/temp_images/112433_2.jpg</t>
  </si>
  <si>
    <t>2014-2016 Chevrolet Corvette C7 Carbon Creations Thunderbolt Side Splitters - 2 Piece</t>
  </si>
  <si>
    <t>Sideskirts</t>
  </si>
  <si>
    <t>http://www.extremedimensions.com/images/temp_images/112473_2.jpg</t>
  </si>
  <si>
    <t>2014-2016 Chevrolet Corvette C7 Carbon Creations GT Concept Rear Diffuser - 2 Piece</t>
  </si>
  <si>
    <t>http://www.extremedimensions.com/images/temp_images/112437_3.jpg</t>
  </si>
  <si>
    <t>http://www.extremedimensions.com/images/temp_images/112437_2.jpg</t>
  </si>
  <si>
    <t>2014-2016 Chevrolet Corvette C7 Carbon Creations Apex Body Kit - 7 Piece - Includes Carbon Creations Apex Side Splitters (112471), Carbon Creations Apex Front Splitter (112472), Carbon Creations GT Concept Rear Diffuser (112437)</t>
  </si>
  <si>
    <t>2014-2016 Chevrolet Corvette C7 Carbon Creations Apex Body Kit - 7 Piece</t>
  </si>
  <si>
    <t>http://www.extremedimensions.com/images/temp_images/112492_1.jpg</t>
  </si>
  <si>
    <t>http://www.extremedimensions.com/images/temp_images/112471_2.jpg</t>
  </si>
  <si>
    <t>http://extremedimensions.com/images/T/112472_2.jpg</t>
  </si>
  <si>
    <t>2014-2016 Chevrolet Corvette C7 Carbon Creations Apex Side Splitters - 2 Piece</t>
  </si>
  <si>
    <t>http://www.extremedimensions.com/images/temp_images/112471_1.jpg</t>
  </si>
  <si>
    <t>1997-2004 Chevrolet Corvette Carbon Creations ZR1 Look Front Lip Splitter - 1 Piece</t>
  </si>
  <si>
    <t>ZR1</t>
  </si>
  <si>
    <t>http://www.extremedimensions.com/images/temp_images/112469_1.jpg</t>
  </si>
  <si>
    <t>http://www.extremedimensions.com/images/temp_images/112469_2.jpg</t>
  </si>
  <si>
    <t>2014-2015 Chevrolet Camaro Duraflex Z28 Look Front Lip Under Air Dam Spoiler ( non flare, will fit normal body vehicles ) - 1 Piece</t>
  </si>
  <si>
    <t>Camaro</t>
  </si>
  <si>
    <t>Z28</t>
  </si>
  <si>
    <t>http://www.extremedimensions.com/images/temp_images/112365_1.jpg</t>
  </si>
  <si>
    <t>http://www.extremedimensions.com/images/temp_images/112365_2.jpg</t>
  </si>
  <si>
    <t>2014-2016 Chevrolet Camaro Carbon Creations Z28 Look Front Lip Under Air Dam Spoiler ( non flare, will fit normal body vehicles ) - 1 Piece</t>
  </si>
  <si>
    <t>http://www.extremedimensions.com/images/temp_images/112470_1.jpg</t>
  </si>
  <si>
    <t>http://www.extremedimensions.com/images/temp_images/112470_2.jpg</t>
  </si>
  <si>
    <t>2013-2016 Subaru BRZ Duraflex GT500 Body Kit - 4 Piece - Includes BRZ Duraflex GT500 Front Lip Under Air Dam Spoiler (112395), BRZ Duraflex GT500 Wide Body Side Splitters (109032), BRZ Duraflex GT500 Wide Body Rear Diffuser (109031)</t>
  </si>
  <si>
    <t>2013-2016 Subaru BRZ Duraflex GT500 Body Kit - 4 Piece</t>
  </si>
  <si>
    <t>Subaru</t>
  </si>
  <si>
    <t>BRZ</t>
  </si>
  <si>
    <t>GT500</t>
  </si>
  <si>
    <t>http://www.extremedimensions.com/images/temp_images/112485_1.jpg</t>
  </si>
  <si>
    <t>http://www.extremedimensions.com/images/temp_images/112395_1.jpg</t>
  </si>
  <si>
    <t>http://extremedimensions.com/images/T/109032_1.jpg</t>
  </si>
  <si>
    <t>http://extremedimensions.com/images/T/109031_1-01.jpg</t>
  </si>
  <si>
    <t>2013-2016 Subaru BRZ Duraflex GT500 Front Lip Under Air Dam Spoiler - 1 Piece</t>
  </si>
  <si>
    <t>http://www.extremedimensions.com/images/temp_images/112395_2.jpg</t>
  </si>
  <si>
    <t>2013-2016 Subaru BRZ Duraflex GT500 Wide Body Front Fender Flares - 4 Piece</t>
  </si>
  <si>
    <t>2013-2016 Subaru BRZ Duraflex GT500 Wide Body Front Fenders - 4 Piece</t>
  </si>
  <si>
    <t>Fender Flare</t>
  </si>
  <si>
    <t>http://www.extremedimensions.com/images/temp_images/112396_2.jpg</t>
  </si>
  <si>
    <t>http://www.extremedimensions.com/images/temp_images/112396_1.jpg</t>
  </si>
  <si>
    <t>2013-2016 Subaru BRZ Duraflex GT500 Body Kit - 12 Piece - Includes BRZ Duraflex GT500 Front Lip Under Air Dam Spoiler (112395), BRZ Duraflex GT500 Wide Body Side Splitters (109032), BRZ Duraflex GT500 Wide Body Rear Diffuser (109031), BRZ Duraflex GT500 Wide Body Front Fenders (112396), BRZ Duraflex GT500 Wide Body Rear Fenders (109030)</t>
  </si>
  <si>
    <t>2013-2016 Subaru BRZ Duraflex GT500 Body Kit - 12 Piece</t>
  </si>
  <si>
    <t>GT 500</t>
  </si>
  <si>
    <t>http://www.extremedimensions.com/images/temp_images/112486_1.jpg</t>
  </si>
  <si>
    <t>http://extremedimensions.com/images/T/109030_1.jpg</t>
  </si>
  <si>
    <t>2013-2016 Subaru BRZ Duraflex GT500 Body Kit - 13 Piece - Includes BRZ Duraflex GT500 Front Lip Under Air Dam Spoiler (112395), BRZ Duraflex GT500 Wide Body Side Splitters (109032), BRZ Duraflex GT500 Wide Body Rear Diffuser (109031), BRZ Duraflex GT500 Wide Body Front Fenders (112396), BRZ Duraflex GT500 Wide Body Rear Fenders (109030), BRZ Duraflex GT500 Wing Trunk Lid Spoiler (109620)</t>
  </si>
  <si>
    <t>2013-2016 Subaru BRZ Duraflex GT500 Wide Body Kit - 13 Piece</t>
  </si>
  <si>
    <t>http://www.extremedimensions.com/images/temp_images/112487_1.jpg</t>
  </si>
  <si>
    <t>http://extremedimensions.com/images/T/109620_1.jpg</t>
  </si>
  <si>
    <t>1998-2002 Chevrolet Camaro Duraflex Stingray Z Hood- 1 Piece</t>
  </si>
  <si>
    <t>Hood</t>
  </si>
  <si>
    <t>Stingray Z</t>
  </si>
  <si>
    <t>http://www.extremedimensions.com/images/temp_images/112409_1.jpg</t>
  </si>
  <si>
    <t>http://www.extremedimensions.com/images/temp_images/112409_2.jpg</t>
  </si>
  <si>
    <t>1998-2002 Chevrolet Camaro Carbon Creations Stingray Z Hood- 1 Piece</t>
  </si>
  <si>
    <t>http://www.extremedimensions.com/images/temp_images/112410_2.jpg</t>
  </si>
  <si>
    <t>http://www.extremedimensions.com/images/temp_images/112410_1.jpg</t>
  </si>
  <si>
    <t>1997-2004 Chevrolet Corvette Carbon Creations Stingray Z Look Front Fender Flares - 2 Piece</t>
  </si>
  <si>
    <t>http://www.extremedimensions.com/images/temp_images/112474_1.jpg</t>
  </si>
  <si>
    <t>http://www.extremedimensions.com/images/temp_images/112474_2.jpg</t>
  </si>
  <si>
    <t>2003-2007 Cadillac CTS Carbon Creations Stingray Z Hood- 1 Piece</t>
  </si>
  <si>
    <t>Cadillac</t>
  </si>
  <si>
    <t>CTS</t>
  </si>
  <si>
    <t>http://www.extremedimensions.com/images/temp_images/112414_1.jpg</t>
  </si>
  <si>
    <t>http://www.extremedimensions.com/images/temp_images/112414_2.jpg</t>
  </si>
  <si>
    <t>2008-2013 Cadillac CTS Carbon Creations Stingray Z Hood- 1 Piece</t>
  </si>
  <si>
    <t>http://www.extremedimensions.com/images/temp_images/112416_1.jpg</t>
  </si>
  <si>
    <t>http://www.extremedimensions.com/images/temp_images/112416_2.jpg</t>
  </si>
  <si>
    <t>2004-2006 Pontiac GTO Duraflex Stingray Z Hood- 1 Piece</t>
  </si>
  <si>
    <t>Pontiac</t>
  </si>
  <si>
    <t>GTO</t>
  </si>
  <si>
    <t>http://www.extremedimensions.com/images/temp_images/112462_1.jpg</t>
  </si>
  <si>
    <t>http://www.extremedimensions.com/images/temp_images/112462_2.jpg</t>
  </si>
  <si>
    <t>2004-2006 Pontiac GTO Carbon Creations Stingray Z Hood - 1 Piece</t>
  </si>
  <si>
    <t>http://www.extremedimensions.com/images/temp_images/112465_1.jpg</t>
  </si>
  <si>
    <t>http://www.extremedimensions.com/images/temp_images/112465_2.jpg</t>
  </si>
  <si>
    <t>MAP Pricing</t>
  </si>
  <si>
    <t>MAP Shipping</t>
  </si>
  <si>
    <t>MAP Total</t>
  </si>
  <si>
    <t xml:space="preserve">1997-2004 Chevrolet Corvette Duraflex Stingray Z Body Kit - 4 Piece - Includes Stingray Z Front Bumper Cover (112341), Stingray Z Rear Bumper Cover (112340), Stingray Z Side Skirt Rocker Panels (112339) </t>
  </si>
  <si>
    <t>1997-2004 Chevrolet Corvette Duraflex Stingray Z Body Kit - 4 Piece</t>
  </si>
  <si>
    <t>http://www.extremedimensions.com/images/temp_images/112483_1.jpg</t>
  </si>
  <si>
    <t>http://extremedimensions.com/images/T/112341_5.jpg</t>
  </si>
  <si>
    <t>http://extremedimensions.com/images/T/112340_2.jpg</t>
  </si>
  <si>
    <t>http://www.extremedimensions.com/images/temp_images/112339_2.jpg</t>
  </si>
  <si>
    <t>1997-2004 Chevrolet Corvette Duraflex Stingray Z Side Skirt Splitters - 2 Piece</t>
  </si>
  <si>
    <t>http://www.extremedimensions.com/images/temp_images/112339_1.jpg</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</si>
</sst>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ill="1" applyAlignment="1">
      <alignment vertical="center"/>
    </xf>
    <xf numFmtId="22" fontId="0" fillId="0" borderId="0" xfId="0" applyNumberFormat="1"/>
    <xf numFmtId="0" fontId="0" fillId="0" borderId="0" xfId="0" applyNumberFormat="1"/>
    <xf numFmtId="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28"/>
  <sheetViews>
    <sheetView tabSelected="1" workbookViewId="0">
      <selection activeCell="A28" sqref="A28"/>
    </sheetView>
  </sheetViews>
  <sheetFormatPr defaultRowHeight="15"/>
  <cols>
    <col min="9" max="9" width="13.85546875" bestFit="1" customWidth="1"/>
    <col min="11" max="11" width="13.85546875" bestFit="1" customWidth="1"/>
    <col min="12" max="12" width="14.85546875" bestFit="1" customWidth="1"/>
  </cols>
  <sheetData>
    <row r="1" spans="1:48">
      <c r="A1" t="s">
        <v>0</v>
      </c>
      <c r="B1" t="s">
        <v>1</v>
      </c>
      <c r="C1" t="s">
        <v>2</v>
      </c>
      <c r="D1" t="s">
        <v>3</v>
      </c>
      <c r="E1" t="s">
        <v>4</v>
      </c>
      <c r="F1" t="s">
        <v>162</v>
      </c>
      <c r="G1" t="s">
        <v>163</v>
      </c>
      <c r="H1" t="s">
        <v>164</v>
      </c>
      <c r="I1" t="s">
        <v>5</v>
      </c>
      <c r="J1" t="s">
        <v>6</v>
      </c>
      <c r="K1" t="s">
        <v>7</v>
      </c>
      <c r="L1" t="s">
        <v>8</v>
      </c>
      <c r="M1" t="s">
        <v>9</v>
      </c>
      <c r="N1" t="s">
        <v>10</v>
      </c>
      <c r="O1" t="s">
        <v>11</v>
      </c>
      <c r="P1" t="s">
        <v>12</v>
      </c>
      <c r="Q1" t="s">
        <v>13</v>
      </c>
      <c r="R1" t="s">
        <v>14</v>
      </c>
      <c r="S1" t="s">
        <v>15</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row>
    <row r="2" spans="1:48">
      <c r="A2" s="1">
        <v>112493</v>
      </c>
      <c r="B2" t="s">
        <v>45</v>
      </c>
      <c r="D2" t="s">
        <v>46</v>
      </c>
      <c r="E2" s="4">
        <v>1694.59</v>
      </c>
      <c r="F2" s="4">
        <f>ROUNDDOWN(E2*0.8,0)</f>
        <v>1355</v>
      </c>
      <c r="G2" s="4">
        <v>170</v>
      </c>
      <c r="H2" s="4">
        <f>F2+G2</f>
        <v>1525</v>
      </c>
      <c r="I2">
        <v>37</v>
      </c>
      <c r="J2" t="s">
        <v>60</v>
      </c>
      <c r="K2" s="2">
        <v>42192.618055555555</v>
      </c>
      <c r="L2" s="2">
        <v>42384.688194444447</v>
      </c>
      <c r="M2" t="s">
        <v>47</v>
      </c>
      <c r="N2">
        <v>3</v>
      </c>
      <c r="O2" t="s">
        <v>48</v>
      </c>
      <c r="P2" t="s">
        <v>49</v>
      </c>
      <c r="Q2" t="s">
        <v>50</v>
      </c>
      <c r="R2">
        <v>1</v>
      </c>
      <c r="S2" t="s">
        <v>51</v>
      </c>
      <c r="T2" t="s">
        <v>51</v>
      </c>
      <c r="U2" t="s">
        <v>52</v>
      </c>
      <c r="V2" t="s">
        <v>52</v>
      </c>
      <c r="W2" t="s">
        <v>53</v>
      </c>
      <c r="Y2" t="s">
        <v>54</v>
      </c>
      <c r="Z2">
        <v>2014</v>
      </c>
      <c r="AA2">
        <v>2016</v>
      </c>
      <c r="AB2" t="s">
        <v>55</v>
      </c>
      <c r="AC2" t="s">
        <v>56</v>
      </c>
      <c r="AD2" t="s">
        <v>57</v>
      </c>
      <c r="AE2" t="s">
        <v>58</v>
      </c>
    </row>
    <row r="3" spans="1:48">
      <c r="A3" s="1">
        <v>112361</v>
      </c>
      <c r="B3" t="s">
        <v>59</v>
      </c>
      <c r="D3" t="s">
        <v>59</v>
      </c>
      <c r="E3">
        <v>499</v>
      </c>
      <c r="F3" s="4">
        <f>ROUNDDOWN(E3*0.8,0)</f>
        <v>399</v>
      </c>
      <c r="G3">
        <v>95</v>
      </c>
      <c r="H3" s="4">
        <f>F3+G3</f>
        <v>494</v>
      </c>
      <c r="I3">
        <v>7</v>
      </c>
      <c r="J3" t="s">
        <v>60</v>
      </c>
      <c r="K3" s="2">
        <v>42128.711111111108</v>
      </c>
      <c r="L3" s="2">
        <v>42384.692361111112</v>
      </c>
      <c r="M3" t="s">
        <v>47</v>
      </c>
      <c r="N3">
        <v>3</v>
      </c>
      <c r="O3" t="s">
        <v>48</v>
      </c>
      <c r="P3" t="s">
        <v>49</v>
      </c>
      <c r="Q3" t="s">
        <v>61</v>
      </c>
      <c r="R3">
        <v>12</v>
      </c>
      <c r="T3" t="s">
        <v>51</v>
      </c>
      <c r="V3" t="s">
        <v>52</v>
      </c>
      <c r="W3" t="s">
        <v>53</v>
      </c>
      <c r="Y3" t="s">
        <v>54</v>
      </c>
      <c r="Z3">
        <v>2014</v>
      </c>
      <c r="AA3">
        <v>2016</v>
      </c>
      <c r="AB3" t="s">
        <v>56</v>
      </c>
      <c r="AC3" t="s">
        <v>62</v>
      </c>
      <c r="AE3" t="s">
        <v>58</v>
      </c>
    </row>
    <row r="4" spans="1:48">
      <c r="A4" s="1">
        <v>112436</v>
      </c>
      <c r="B4" t="s">
        <v>63</v>
      </c>
      <c r="D4" t="s">
        <v>63</v>
      </c>
      <c r="E4">
        <v>699</v>
      </c>
      <c r="F4" s="4">
        <f t="shared" ref="F4:F28" si="0">ROUNDDOWN(E4*0.8,0)</f>
        <v>559</v>
      </c>
      <c r="G4">
        <v>95</v>
      </c>
      <c r="H4" s="4">
        <f>F4+G4</f>
        <v>654</v>
      </c>
      <c r="I4">
        <v>5</v>
      </c>
      <c r="J4" t="s">
        <v>60</v>
      </c>
      <c r="K4" s="2">
        <v>42128.711111111108</v>
      </c>
      <c r="L4" s="2">
        <v>42384.692361111112</v>
      </c>
      <c r="M4" t="s">
        <v>47</v>
      </c>
      <c r="N4">
        <v>3</v>
      </c>
      <c r="O4" t="s">
        <v>48</v>
      </c>
      <c r="Q4" t="s">
        <v>64</v>
      </c>
      <c r="R4">
        <v>12</v>
      </c>
      <c r="T4" t="s">
        <v>51</v>
      </c>
      <c r="V4" t="s">
        <v>52</v>
      </c>
      <c r="W4" t="s">
        <v>53</v>
      </c>
      <c r="Y4" t="s">
        <v>54</v>
      </c>
      <c r="Z4">
        <v>2014</v>
      </c>
      <c r="AA4">
        <v>2016</v>
      </c>
      <c r="AB4" t="s">
        <v>58</v>
      </c>
      <c r="AC4" t="s">
        <v>65</v>
      </c>
      <c r="AD4" t="s">
        <v>66</v>
      </c>
    </row>
    <row r="5" spans="1:48">
      <c r="A5" s="1">
        <v>112491</v>
      </c>
      <c r="B5" t="s">
        <v>67</v>
      </c>
      <c r="D5" t="s">
        <v>68</v>
      </c>
      <c r="E5" s="4">
        <v>1306.5899999999999</v>
      </c>
      <c r="F5" s="4">
        <f t="shared" si="0"/>
        <v>1045</v>
      </c>
      <c r="G5" s="4">
        <v>170</v>
      </c>
      <c r="H5" s="4">
        <f t="shared" ref="H5:H25" si="1">F5+G5</f>
        <v>1215</v>
      </c>
      <c r="I5">
        <v>37</v>
      </c>
      <c r="J5" t="s">
        <v>60</v>
      </c>
      <c r="K5" s="2">
        <v>42193.663194444445</v>
      </c>
      <c r="L5" s="2">
        <v>42384.688194444447</v>
      </c>
      <c r="M5" t="s">
        <v>47</v>
      </c>
      <c r="N5">
        <v>3</v>
      </c>
      <c r="O5" t="s">
        <v>48</v>
      </c>
      <c r="P5" t="s">
        <v>49</v>
      </c>
      <c r="Q5" t="s">
        <v>50</v>
      </c>
      <c r="R5">
        <v>1</v>
      </c>
      <c r="Y5" t="s">
        <v>69</v>
      </c>
      <c r="AB5" t="s">
        <v>70</v>
      </c>
      <c r="AC5" t="s">
        <v>71</v>
      </c>
      <c r="AD5" t="s">
        <v>72</v>
      </c>
      <c r="AE5" t="s">
        <v>58</v>
      </c>
    </row>
    <row r="6" spans="1:48">
      <c r="A6" s="1">
        <v>112496</v>
      </c>
      <c r="B6" t="s">
        <v>73</v>
      </c>
      <c r="D6" t="s">
        <v>74</v>
      </c>
      <c r="E6" s="4">
        <v>3004.09</v>
      </c>
      <c r="F6" s="4">
        <f t="shared" si="0"/>
        <v>2403</v>
      </c>
      <c r="G6" s="4">
        <v>170</v>
      </c>
      <c r="H6" s="4">
        <f t="shared" si="1"/>
        <v>2573</v>
      </c>
      <c r="I6">
        <v>37</v>
      </c>
      <c r="J6" t="s">
        <v>60</v>
      </c>
      <c r="K6" s="2">
        <v>42193.686111111114</v>
      </c>
      <c r="L6" s="2">
        <v>42384.688194444447</v>
      </c>
      <c r="M6" t="s">
        <v>75</v>
      </c>
      <c r="N6">
        <v>3</v>
      </c>
      <c r="O6" t="s">
        <v>76</v>
      </c>
      <c r="P6" t="s">
        <v>49</v>
      </c>
      <c r="Q6" t="s">
        <v>50</v>
      </c>
      <c r="R6">
        <v>1</v>
      </c>
      <c r="S6" t="s">
        <v>51</v>
      </c>
      <c r="T6" t="s">
        <v>51</v>
      </c>
      <c r="U6" t="s">
        <v>52</v>
      </c>
      <c r="V6" t="s">
        <v>52</v>
      </c>
      <c r="W6" t="s">
        <v>53</v>
      </c>
      <c r="Y6" t="s">
        <v>77</v>
      </c>
      <c r="Z6">
        <v>2014</v>
      </c>
      <c r="AA6">
        <v>2016</v>
      </c>
      <c r="AB6" t="s">
        <v>78</v>
      </c>
      <c r="AC6" t="s">
        <v>79</v>
      </c>
      <c r="AD6" t="s">
        <v>80</v>
      </c>
      <c r="AE6" t="s">
        <v>81</v>
      </c>
    </row>
    <row r="7" spans="1:48">
      <c r="A7" s="1">
        <v>112433</v>
      </c>
      <c r="B7" t="s">
        <v>82</v>
      </c>
      <c r="D7" t="s">
        <v>82</v>
      </c>
      <c r="E7">
        <v>899</v>
      </c>
      <c r="F7" s="4">
        <f t="shared" si="0"/>
        <v>719</v>
      </c>
      <c r="G7" s="4">
        <v>95</v>
      </c>
      <c r="H7" s="4">
        <f t="shared" si="1"/>
        <v>814</v>
      </c>
      <c r="I7">
        <v>7</v>
      </c>
      <c r="J7" t="s">
        <v>60</v>
      </c>
      <c r="K7" s="2">
        <v>42128.711111111108</v>
      </c>
      <c r="L7" s="2">
        <v>42384.692361111112</v>
      </c>
      <c r="M7" t="s">
        <v>75</v>
      </c>
      <c r="N7">
        <v>3</v>
      </c>
      <c r="O7" t="s">
        <v>76</v>
      </c>
      <c r="Q7" t="s">
        <v>61</v>
      </c>
      <c r="R7">
        <v>12</v>
      </c>
      <c r="T7" t="s">
        <v>51</v>
      </c>
      <c r="V7" t="s">
        <v>52</v>
      </c>
      <c r="W7" t="s">
        <v>53</v>
      </c>
      <c r="Y7" t="s">
        <v>83</v>
      </c>
      <c r="Z7">
        <v>2014</v>
      </c>
      <c r="AA7">
        <v>2016</v>
      </c>
      <c r="AB7" t="s">
        <v>79</v>
      </c>
      <c r="AC7" t="s">
        <v>84</v>
      </c>
    </row>
    <row r="8" spans="1:48">
      <c r="A8" s="1">
        <v>112473</v>
      </c>
      <c r="B8" t="s">
        <v>85</v>
      </c>
      <c r="D8" t="s">
        <v>85</v>
      </c>
      <c r="E8">
        <v>1099</v>
      </c>
      <c r="F8" s="4">
        <f t="shared" si="0"/>
        <v>879</v>
      </c>
      <c r="G8" s="4">
        <v>69</v>
      </c>
      <c r="H8" s="4">
        <f t="shared" si="1"/>
        <v>948</v>
      </c>
      <c r="I8">
        <v>7</v>
      </c>
      <c r="J8" t="s">
        <v>60</v>
      </c>
      <c r="K8" s="2">
        <v>42128.711111111108</v>
      </c>
      <c r="L8" s="2">
        <v>42384.692361111112</v>
      </c>
      <c r="M8" t="s">
        <v>75</v>
      </c>
      <c r="N8">
        <v>3</v>
      </c>
      <c r="O8" t="s">
        <v>76</v>
      </c>
      <c r="Q8" t="s">
        <v>86</v>
      </c>
      <c r="R8">
        <v>5</v>
      </c>
      <c r="T8" t="s">
        <v>51</v>
      </c>
      <c r="V8" t="s">
        <v>52</v>
      </c>
      <c r="W8" t="s">
        <v>53</v>
      </c>
      <c r="Y8" t="s">
        <v>83</v>
      </c>
      <c r="Z8">
        <v>2014</v>
      </c>
      <c r="AA8">
        <v>2016</v>
      </c>
      <c r="AB8" t="s">
        <v>80</v>
      </c>
      <c r="AC8" t="s">
        <v>87</v>
      </c>
    </row>
    <row r="9" spans="1:48">
      <c r="A9" s="1">
        <v>112437</v>
      </c>
      <c r="B9" t="s">
        <v>88</v>
      </c>
      <c r="D9" t="s">
        <v>88</v>
      </c>
      <c r="E9">
        <v>1099</v>
      </c>
      <c r="F9" s="4">
        <f t="shared" si="0"/>
        <v>879</v>
      </c>
      <c r="G9" s="4">
        <v>170</v>
      </c>
      <c r="H9" s="4">
        <f t="shared" si="1"/>
        <v>1049</v>
      </c>
      <c r="I9">
        <v>5</v>
      </c>
      <c r="J9" t="s">
        <v>60</v>
      </c>
      <c r="K9" s="2">
        <v>42128.711111111108</v>
      </c>
      <c r="L9" s="2">
        <v>42384.692361111112</v>
      </c>
      <c r="M9" t="s">
        <v>75</v>
      </c>
      <c r="N9">
        <v>3</v>
      </c>
      <c r="O9" t="s">
        <v>76</v>
      </c>
      <c r="Q9" t="s">
        <v>64</v>
      </c>
      <c r="R9">
        <v>12</v>
      </c>
      <c r="T9" t="s">
        <v>51</v>
      </c>
      <c r="V9" t="s">
        <v>52</v>
      </c>
      <c r="W9" t="s">
        <v>53</v>
      </c>
      <c r="Y9" t="s">
        <v>54</v>
      </c>
      <c r="Z9">
        <v>2014</v>
      </c>
      <c r="AA9">
        <v>2016</v>
      </c>
      <c r="AB9" t="s">
        <v>89</v>
      </c>
      <c r="AC9" t="s">
        <v>81</v>
      </c>
      <c r="AD9" t="s">
        <v>90</v>
      </c>
    </row>
    <row r="10" spans="1:48">
      <c r="A10" s="1">
        <v>112492</v>
      </c>
      <c r="B10" t="s">
        <v>91</v>
      </c>
      <c r="D10" t="s">
        <v>92</v>
      </c>
      <c r="E10" s="4">
        <v>2616.09</v>
      </c>
      <c r="F10" s="4">
        <f t="shared" si="0"/>
        <v>2092</v>
      </c>
      <c r="G10" s="4">
        <v>95</v>
      </c>
      <c r="H10" s="4">
        <f t="shared" si="1"/>
        <v>2187</v>
      </c>
      <c r="I10">
        <v>37</v>
      </c>
      <c r="J10" t="s">
        <v>60</v>
      </c>
      <c r="K10" s="2">
        <v>42193.671527777777</v>
      </c>
      <c r="L10" s="2">
        <v>42384.688194444447</v>
      </c>
      <c r="M10" t="s">
        <v>75</v>
      </c>
      <c r="N10">
        <v>3</v>
      </c>
      <c r="O10" t="s">
        <v>76</v>
      </c>
      <c r="P10" t="s">
        <v>49</v>
      </c>
      <c r="Q10" t="s">
        <v>50</v>
      </c>
      <c r="R10">
        <v>1</v>
      </c>
      <c r="S10" t="s">
        <v>51</v>
      </c>
      <c r="T10" t="s">
        <v>51</v>
      </c>
      <c r="U10" t="s">
        <v>52</v>
      </c>
      <c r="V10" t="s">
        <v>52</v>
      </c>
      <c r="W10" t="s">
        <v>53</v>
      </c>
      <c r="Y10" t="s">
        <v>69</v>
      </c>
      <c r="Z10">
        <v>2014</v>
      </c>
      <c r="AA10">
        <v>2016</v>
      </c>
      <c r="AB10" t="s">
        <v>93</v>
      </c>
      <c r="AC10" t="s">
        <v>94</v>
      </c>
      <c r="AD10" t="s">
        <v>95</v>
      </c>
      <c r="AE10" t="s">
        <v>89</v>
      </c>
    </row>
    <row r="11" spans="1:48">
      <c r="A11" s="1">
        <v>112471</v>
      </c>
      <c r="B11" t="s">
        <v>96</v>
      </c>
      <c r="D11" t="s">
        <v>96</v>
      </c>
      <c r="E11">
        <v>799</v>
      </c>
      <c r="F11" s="4">
        <f t="shared" si="0"/>
        <v>639</v>
      </c>
      <c r="G11" s="4">
        <v>69</v>
      </c>
      <c r="H11" s="4">
        <f t="shared" si="1"/>
        <v>708</v>
      </c>
      <c r="I11">
        <v>7</v>
      </c>
      <c r="J11" t="s">
        <v>60</v>
      </c>
      <c r="K11" s="2">
        <v>42128.711111111108</v>
      </c>
      <c r="L11" s="2">
        <v>42384.692361111112</v>
      </c>
      <c r="M11" t="s">
        <v>75</v>
      </c>
      <c r="N11">
        <v>3</v>
      </c>
      <c r="O11" t="s">
        <v>76</v>
      </c>
      <c r="Q11" t="s">
        <v>86</v>
      </c>
      <c r="R11">
        <v>5</v>
      </c>
      <c r="T11" t="s">
        <v>51</v>
      </c>
      <c r="V11" t="s">
        <v>52</v>
      </c>
      <c r="W11" t="s">
        <v>53</v>
      </c>
      <c r="Y11" t="s">
        <v>69</v>
      </c>
      <c r="Z11">
        <v>2014</v>
      </c>
      <c r="AA11">
        <v>2016</v>
      </c>
      <c r="AB11" t="s">
        <v>94</v>
      </c>
      <c r="AC11" t="s">
        <v>97</v>
      </c>
    </row>
    <row r="12" spans="1:48">
      <c r="A12" s="1">
        <v>112469</v>
      </c>
      <c r="B12" t="s">
        <v>98</v>
      </c>
      <c r="D12" t="s">
        <v>98</v>
      </c>
      <c r="E12">
        <v>549</v>
      </c>
      <c r="F12" s="4">
        <f t="shared" si="0"/>
        <v>439</v>
      </c>
      <c r="G12" s="4">
        <v>95</v>
      </c>
      <c r="H12" s="4">
        <f t="shared" si="1"/>
        <v>534</v>
      </c>
      <c r="I12">
        <v>7</v>
      </c>
      <c r="J12" t="s">
        <v>60</v>
      </c>
      <c r="K12" s="2">
        <v>42128.710416666669</v>
      </c>
      <c r="L12" s="2">
        <v>42384.692361111112</v>
      </c>
      <c r="M12" t="s">
        <v>75</v>
      </c>
      <c r="N12">
        <v>3</v>
      </c>
      <c r="O12" t="s">
        <v>76</v>
      </c>
      <c r="Q12" t="s">
        <v>61</v>
      </c>
      <c r="R12">
        <v>12</v>
      </c>
      <c r="T12" t="s">
        <v>51</v>
      </c>
      <c r="V12" t="s">
        <v>52</v>
      </c>
      <c r="W12" t="s">
        <v>53</v>
      </c>
      <c r="Y12" t="s">
        <v>99</v>
      </c>
      <c r="Z12">
        <v>1997</v>
      </c>
      <c r="AA12">
        <v>2004</v>
      </c>
      <c r="AB12" t="s">
        <v>100</v>
      </c>
      <c r="AC12" t="s">
        <v>101</v>
      </c>
    </row>
    <row r="13" spans="1:48">
      <c r="A13" s="1">
        <v>112365</v>
      </c>
      <c r="B13" t="s">
        <v>102</v>
      </c>
      <c r="D13" t="s">
        <v>102</v>
      </c>
      <c r="E13">
        <v>299</v>
      </c>
      <c r="F13" s="4">
        <f t="shared" si="0"/>
        <v>239</v>
      </c>
      <c r="G13" s="4">
        <v>95</v>
      </c>
      <c r="H13" s="4">
        <f t="shared" si="1"/>
        <v>334</v>
      </c>
      <c r="I13">
        <v>7</v>
      </c>
      <c r="J13" t="s">
        <v>60</v>
      </c>
      <c r="K13" s="2">
        <v>42128.711111111108</v>
      </c>
      <c r="L13" s="2">
        <v>42384.692361111112</v>
      </c>
      <c r="M13" t="s">
        <v>47</v>
      </c>
      <c r="N13">
        <v>3</v>
      </c>
      <c r="O13" t="s">
        <v>48</v>
      </c>
      <c r="P13" t="s">
        <v>49</v>
      </c>
      <c r="Q13" t="s">
        <v>61</v>
      </c>
      <c r="R13">
        <v>12</v>
      </c>
      <c r="T13" t="s">
        <v>51</v>
      </c>
      <c r="V13" t="s">
        <v>103</v>
      </c>
      <c r="W13" t="s">
        <v>53</v>
      </c>
      <c r="Y13" t="s">
        <v>104</v>
      </c>
      <c r="Z13">
        <v>2014</v>
      </c>
      <c r="AA13">
        <v>2015</v>
      </c>
      <c r="AB13" t="s">
        <v>105</v>
      </c>
      <c r="AC13" t="s">
        <v>106</v>
      </c>
    </row>
    <row r="14" spans="1:48">
      <c r="A14" s="1">
        <v>112470</v>
      </c>
      <c r="B14" t="s">
        <v>107</v>
      </c>
      <c r="D14" t="s">
        <v>107</v>
      </c>
      <c r="E14">
        <v>499</v>
      </c>
      <c r="F14" s="4">
        <f t="shared" si="0"/>
        <v>399</v>
      </c>
      <c r="G14" s="4">
        <v>95</v>
      </c>
      <c r="H14" s="4">
        <f t="shared" si="1"/>
        <v>494</v>
      </c>
      <c r="I14">
        <v>7</v>
      </c>
      <c r="J14" t="s">
        <v>60</v>
      </c>
      <c r="K14" s="2">
        <v>42128.711111111108</v>
      </c>
      <c r="L14" s="2">
        <v>42384.692361111112</v>
      </c>
      <c r="M14" t="s">
        <v>75</v>
      </c>
      <c r="N14">
        <v>3</v>
      </c>
      <c r="O14" t="s">
        <v>76</v>
      </c>
      <c r="Q14" t="s">
        <v>61</v>
      </c>
      <c r="R14">
        <v>12</v>
      </c>
      <c r="T14" t="s">
        <v>51</v>
      </c>
      <c r="V14" t="s">
        <v>103</v>
      </c>
      <c r="W14" t="s">
        <v>53</v>
      </c>
      <c r="Y14" t="s">
        <v>104</v>
      </c>
      <c r="Z14">
        <v>2014</v>
      </c>
      <c r="AA14">
        <v>2016</v>
      </c>
      <c r="AB14" t="s">
        <v>108</v>
      </c>
      <c r="AC14" t="s">
        <v>109</v>
      </c>
    </row>
    <row r="15" spans="1:48">
      <c r="A15" s="1">
        <v>112485</v>
      </c>
      <c r="B15" t="s">
        <v>110</v>
      </c>
      <c r="D15" t="s">
        <v>111</v>
      </c>
      <c r="E15" s="4">
        <v>652.80999999999995</v>
      </c>
      <c r="F15" s="4">
        <f t="shared" si="0"/>
        <v>522</v>
      </c>
      <c r="G15" s="4">
        <v>170</v>
      </c>
      <c r="H15" s="4">
        <f t="shared" si="1"/>
        <v>692</v>
      </c>
      <c r="I15">
        <v>37</v>
      </c>
      <c r="J15" t="s">
        <v>60</v>
      </c>
      <c r="K15" s="2">
        <v>42193.647222222222</v>
      </c>
      <c r="L15" s="2">
        <v>42384.688194444447</v>
      </c>
      <c r="M15" t="s">
        <v>47</v>
      </c>
      <c r="N15">
        <v>3</v>
      </c>
      <c r="O15" t="s">
        <v>48</v>
      </c>
      <c r="P15" t="s">
        <v>49</v>
      </c>
      <c r="Q15" t="s">
        <v>50</v>
      </c>
      <c r="R15">
        <v>1</v>
      </c>
      <c r="S15" t="s">
        <v>112</v>
      </c>
      <c r="T15" t="s">
        <v>112</v>
      </c>
      <c r="U15" t="s">
        <v>113</v>
      </c>
      <c r="V15" t="s">
        <v>113</v>
      </c>
      <c r="W15" t="s">
        <v>53</v>
      </c>
      <c r="Y15" t="s">
        <v>114</v>
      </c>
      <c r="Z15">
        <v>2013</v>
      </c>
      <c r="AA15">
        <v>2016</v>
      </c>
      <c r="AB15" t="s">
        <v>115</v>
      </c>
      <c r="AC15" t="s">
        <v>116</v>
      </c>
      <c r="AD15" t="s">
        <v>117</v>
      </c>
      <c r="AE15" t="s">
        <v>118</v>
      </c>
    </row>
    <row r="16" spans="1:48">
      <c r="A16" s="1">
        <v>112395</v>
      </c>
      <c r="B16" t="s">
        <v>119</v>
      </c>
      <c r="D16" t="s">
        <v>119</v>
      </c>
      <c r="E16">
        <v>195</v>
      </c>
      <c r="F16" s="4">
        <f t="shared" si="0"/>
        <v>156</v>
      </c>
      <c r="G16" s="4">
        <v>95</v>
      </c>
      <c r="H16" s="4">
        <f t="shared" si="1"/>
        <v>251</v>
      </c>
      <c r="I16">
        <v>7</v>
      </c>
      <c r="J16" t="s">
        <v>60</v>
      </c>
      <c r="K16" s="2">
        <v>42128.710416666669</v>
      </c>
      <c r="L16" s="2">
        <v>42384.692361111112</v>
      </c>
      <c r="M16" t="s">
        <v>47</v>
      </c>
      <c r="N16">
        <v>3</v>
      </c>
      <c r="O16" t="s">
        <v>48</v>
      </c>
      <c r="P16" t="s">
        <v>49</v>
      </c>
      <c r="Q16" t="s">
        <v>61</v>
      </c>
      <c r="R16">
        <v>12</v>
      </c>
      <c r="T16" t="s">
        <v>112</v>
      </c>
      <c r="V16" t="s">
        <v>113</v>
      </c>
      <c r="W16" t="s">
        <v>53</v>
      </c>
      <c r="Y16" t="s">
        <v>114</v>
      </c>
      <c r="Z16">
        <v>2013</v>
      </c>
      <c r="AA16">
        <v>2016</v>
      </c>
      <c r="AB16" t="s">
        <v>116</v>
      </c>
      <c r="AC16" t="s">
        <v>120</v>
      </c>
    </row>
    <row r="17" spans="1:34">
      <c r="A17" s="1">
        <v>112396</v>
      </c>
      <c r="B17" t="s">
        <v>121</v>
      </c>
      <c r="D17" t="s">
        <v>122</v>
      </c>
      <c r="E17">
        <v>249</v>
      </c>
      <c r="F17" s="4">
        <f t="shared" si="0"/>
        <v>199</v>
      </c>
      <c r="G17" s="4">
        <v>95</v>
      </c>
      <c r="H17" s="4">
        <f t="shared" si="1"/>
        <v>294</v>
      </c>
      <c r="I17">
        <v>7</v>
      </c>
      <c r="J17" t="s">
        <v>60</v>
      </c>
      <c r="K17" s="2">
        <v>42128.710416666669</v>
      </c>
      <c r="L17" s="2">
        <v>42384.692361111112</v>
      </c>
      <c r="M17" t="s">
        <v>47</v>
      </c>
      <c r="N17">
        <v>3</v>
      </c>
      <c r="O17" t="s">
        <v>48</v>
      </c>
      <c r="Q17" t="s">
        <v>123</v>
      </c>
      <c r="R17">
        <v>7</v>
      </c>
      <c r="T17" t="s">
        <v>112</v>
      </c>
      <c r="V17" t="s">
        <v>113</v>
      </c>
      <c r="W17" t="s">
        <v>53</v>
      </c>
      <c r="Y17" t="s">
        <v>114</v>
      </c>
      <c r="Z17">
        <v>2013</v>
      </c>
      <c r="AA17">
        <v>2016</v>
      </c>
      <c r="AB17" t="s">
        <v>124</v>
      </c>
      <c r="AC17" t="s">
        <v>125</v>
      </c>
    </row>
    <row r="18" spans="1:34">
      <c r="A18" s="1">
        <v>112486</v>
      </c>
      <c r="B18" s="3" t="s">
        <v>126</v>
      </c>
      <c r="D18" t="s">
        <v>127</v>
      </c>
      <c r="E18" s="4">
        <v>1087.3699999999999</v>
      </c>
      <c r="F18" s="4">
        <f t="shared" si="0"/>
        <v>869</v>
      </c>
      <c r="G18" s="4">
        <v>170</v>
      </c>
      <c r="H18" s="4">
        <f t="shared" si="1"/>
        <v>1039</v>
      </c>
      <c r="I18">
        <v>37</v>
      </c>
      <c r="J18" t="s">
        <v>60</v>
      </c>
      <c r="K18" s="2">
        <v>42193.652083333334</v>
      </c>
      <c r="L18" s="2">
        <v>42384.688194444447</v>
      </c>
      <c r="M18" t="s">
        <v>47</v>
      </c>
      <c r="N18">
        <v>3</v>
      </c>
      <c r="O18" t="s">
        <v>48</v>
      </c>
      <c r="P18" t="s">
        <v>49</v>
      </c>
      <c r="Q18" t="s">
        <v>50</v>
      </c>
      <c r="R18">
        <v>1</v>
      </c>
      <c r="S18" t="s">
        <v>112</v>
      </c>
      <c r="T18" t="s">
        <v>112</v>
      </c>
      <c r="U18" t="s">
        <v>113</v>
      </c>
      <c r="V18" t="s">
        <v>113</v>
      </c>
      <c r="W18" t="s">
        <v>53</v>
      </c>
      <c r="Y18" t="s">
        <v>128</v>
      </c>
      <c r="Z18">
        <v>2013</v>
      </c>
      <c r="AA18">
        <v>2016</v>
      </c>
      <c r="AB18" t="s">
        <v>129</v>
      </c>
      <c r="AC18" t="s">
        <v>116</v>
      </c>
      <c r="AD18" t="s">
        <v>117</v>
      </c>
      <c r="AE18" t="s">
        <v>118</v>
      </c>
      <c r="AF18" t="s">
        <v>124</v>
      </c>
      <c r="AG18" t="s">
        <v>130</v>
      </c>
    </row>
    <row r="19" spans="1:34">
      <c r="A19" s="1">
        <v>112487</v>
      </c>
      <c r="B19" s="3" t="s">
        <v>131</v>
      </c>
      <c r="D19" t="s">
        <v>132</v>
      </c>
      <c r="E19" s="4">
        <v>1765.4</v>
      </c>
      <c r="F19" s="4">
        <f t="shared" si="0"/>
        <v>1412</v>
      </c>
      <c r="G19" s="4">
        <v>170</v>
      </c>
      <c r="H19" s="4">
        <f t="shared" si="1"/>
        <v>1582</v>
      </c>
      <c r="I19">
        <v>37</v>
      </c>
      <c r="J19" t="s">
        <v>60</v>
      </c>
      <c r="K19" s="2">
        <v>42193.657638888886</v>
      </c>
      <c r="L19" s="2">
        <v>42384.688194444447</v>
      </c>
      <c r="M19" t="s">
        <v>47</v>
      </c>
      <c r="N19">
        <v>3</v>
      </c>
      <c r="O19" t="s">
        <v>48</v>
      </c>
      <c r="P19" t="s">
        <v>49</v>
      </c>
      <c r="Q19" t="s">
        <v>50</v>
      </c>
      <c r="R19">
        <v>1</v>
      </c>
      <c r="S19" t="s">
        <v>112</v>
      </c>
      <c r="T19" t="s">
        <v>112</v>
      </c>
      <c r="U19" t="s">
        <v>113</v>
      </c>
      <c r="V19" t="s">
        <v>113</v>
      </c>
      <c r="W19" t="s">
        <v>53</v>
      </c>
      <c r="Y19" t="s">
        <v>128</v>
      </c>
      <c r="Z19">
        <v>2013</v>
      </c>
      <c r="AA19">
        <v>2016</v>
      </c>
      <c r="AB19" t="s">
        <v>133</v>
      </c>
      <c r="AC19" t="s">
        <v>116</v>
      </c>
      <c r="AD19" t="s">
        <v>117</v>
      </c>
      <c r="AE19" t="s">
        <v>118</v>
      </c>
      <c r="AF19" t="s">
        <v>124</v>
      </c>
      <c r="AG19" t="s">
        <v>130</v>
      </c>
      <c r="AH19" t="s">
        <v>134</v>
      </c>
    </row>
    <row r="20" spans="1:34">
      <c r="A20" s="1">
        <v>112409</v>
      </c>
      <c r="B20" t="s">
        <v>135</v>
      </c>
      <c r="D20" t="s">
        <v>135</v>
      </c>
      <c r="E20">
        <v>699</v>
      </c>
      <c r="F20" s="4">
        <f t="shared" si="0"/>
        <v>559</v>
      </c>
      <c r="G20" s="4">
        <v>145</v>
      </c>
      <c r="H20" s="4">
        <f t="shared" si="1"/>
        <v>704</v>
      </c>
      <c r="I20">
        <v>25</v>
      </c>
      <c r="J20" t="s">
        <v>60</v>
      </c>
      <c r="K20" s="2">
        <v>42128.710416666669</v>
      </c>
      <c r="L20" s="2">
        <v>42384.692361111112</v>
      </c>
      <c r="M20" t="s">
        <v>47</v>
      </c>
      <c r="N20">
        <v>3</v>
      </c>
      <c r="O20" t="s">
        <v>48</v>
      </c>
      <c r="Q20" t="s">
        <v>136</v>
      </c>
      <c r="R20">
        <v>29</v>
      </c>
      <c r="T20" t="s">
        <v>51</v>
      </c>
      <c r="V20" t="s">
        <v>103</v>
      </c>
      <c r="W20" t="s">
        <v>53</v>
      </c>
      <c r="Y20" t="s">
        <v>137</v>
      </c>
      <c r="Z20">
        <v>1998</v>
      </c>
      <c r="AA20">
        <v>2002</v>
      </c>
      <c r="AB20" t="s">
        <v>138</v>
      </c>
      <c r="AC20" t="s">
        <v>139</v>
      </c>
    </row>
    <row r="21" spans="1:34">
      <c r="A21" s="1">
        <v>112410</v>
      </c>
      <c r="B21" t="s">
        <v>140</v>
      </c>
      <c r="D21" t="s">
        <v>140</v>
      </c>
      <c r="E21">
        <v>999</v>
      </c>
      <c r="F21" s="4">
        <f t="shared" si="0"/>
        <v>799</v>
      </c>
      <c r="G21" s="4">
        <v>145</v>
      </c>
      <c r="H21" s="4">
        <f t="shared" si="1"/>
        <v>944</v>
      </c>
      <c r="I21">
        <v>25</v>
      </c>
      <c r="J21" t="s">
        <v>60</v>
      </c>
      <c r="K21" s="2">
        <v>42128.710416666669</v>
      </c>
      <c r="L21" s="2">
        <v>42384.692361111112</v>
      </c>
      <c r="M21" t="s">
        <v>75</v>
      </c>
      <c r="N21">
        <v>3</v>
      </c>
      <c r="O21" t="s">
        <v>76</v>
      </c>
      <c r="Q21" t="s">
        <v>136</v>
      </c>
      <c r="R21">
        <v>29</v>
      </c>
      <c r="T21" t="s">
        <v>51</v>
      </c>
      <c r="V21" t="s">
        <v>103</v>
      </c>
      <c r="W21" t="s">
        <v>53</v>
      </c>
      <c r="Y21" t="s">
        <v>137</v>
      </c>
      <c r="Z21">
        <v>1998</v>
      </c>
      <c r="AA21">
        <v>2002</v>
      </c>
      <c r="AB21" t="s">
        <v>141</v>
      </c>
      <c r="AC21" t="s">
        <v>142</v>
      </c>
    </row>
    <row r="22" spans="1:34">
      <c r="A22" s="1">
        <v>112474</v>
      </c>
      <c r="B22" t="s">
        <v>143</v>
      </c>
      <c r="D22" t="s">
        <v>143</v>
      </c>
      <c r="E22">
        <v>899</v>
      </c>
      <c r="F22" s="4">
        <f t="shared" si="0"/>
        <v>719</v>
      </c>
      <c r="G22" s="4">
        <v>95</v>
      </c>
      <c r="H22" s="4">
        <f t="shared" si="1"/>
        <v>814</v>
      </c>
      <c r="I22">
        <v>7</v>
      </c>
      <c r="J22" t="s">
        <v>60</v>
      </c>
      <c r="K22" s="2">
        <v>42128.710416666669</v>
      </c>
      <c r="L22" s="2">
        <v>42384.692361111112</v>
      </c>
      <c r="M22" t="s">
        <v>75</v>
      </c>
      <c r="N22">
        <v>3</v>
      </c>
      <c r="O22" t="s">
        <v>76</v>
      </c>
      <c r="Q22" t="s">
        <v>123</v>
      </c>
      <c r="R22">
        <v>7</v>
      </c>
      <c r="T22" t="s">
        <v>51</v>
      </c>
      <c r="V22" t="s">
        <v>52</v>
      </c>
      <c r="W22" t="s">
        <v>53</v>
      </c>
      <c r="Y22" t="s">
        <v>137</v>
      </c>
      <c r="Z22">
        <v>1997</v>
      </c>
      <c r="AA22">
        <v>2004</v>
      </c>
      <c r="AB22" t="s">
        <v>144</v>
      </c>
      <c r="AC22" t="s">
        <v>145</v>
      </c>
    </row>
    <row r="23" spans="1:34">
      <c r="A23" s="1">
        <v>112414</v>
      </c>
      <c r="B23" t="s">
        <v>146</v>
      </c>
      <c r="D23" t="s">
        <v>146</v>
      </c>
      <c r="E23">
        <v>1599</v>
      </c>
      <c r="F23" s="4">
        <f t="shared" si="0"/>
        <v>1279</v>
      </c>
      <c r="G23" s="4">
        <v>145</v>
      </c>
      <c r="H23" s="4">
        <f t="shared" si="1"/>
        <v>1424</v>
      </c>
      <c r="I23">
        <v>25</v>
      </c>
      <c r="J23" t="s">
        <v>60</v>
      </c>
      <c r="K23" s="2">
        <v>42128.710416666669</v>
      </c>
      <c r="L23" s="2">
        <v>42384.692361111112</v>
      </c>
      <c r="M23" t="s">
        <v>75</v>
      </c>
      <c r="N23">
        <v>3</v>
      </c>
      <c r="O23" t="s">
        <v>76</v>
      </c>
      <c r="Q23" t="s">
        <v>136</v>
      </c>
      <c r="R23">
        <v>29</v>
      </c>
      <c r="T23" t="s">
        <v>147</v>
      </c>
      <c r="V23" t="s">
        <v>148</v>
      </c>
      <c r="W23" t="s">
        <v>53</v>
      </c>
      <c r="Y23" t="s">
        <v>137</v>
      </c>
      <c r="Z23">
        <v>2003</v>
      </c>
      <c r="AA23">
        <v>2007</v>
      </c>
      <c r="AB23" t="s">
        <v>149</v>
      </c>
      <c r="AC23" t="s">
        <v>150</v>
      </c>
    </row>
    <row r="24" spans="1:34">
      <c r="A24" s="1">
        <v>112416</v>
      </c>
      <c r="B24" t="s">
        <v>151</v>
      </c>
      <c r="D24" t="s">
        <v>151</v>
      </c>
      <c r="E24">
        <v>1799</v>
      </c>
      <c r="F24" s="4">
        <f t="shared" si="0"/>
        <v>1439</v>
      </c>
      <c r="G24" s="4">
        <v>145</v>
      </c>
      <c r="H24" s="4">
        <f t="shared" si="1"/>
        <v>1584</v>
      </c>
      <c r="I24">
        <v>25</v>
      </c>
      <c r="J24" t="s">
        <v>60</v>
      </c>
      <c r="K24" s="2">
        <v>42128.710416666669</v>
      </c>
      <c r="L24" s="2">
        <v>42384.692361111112</v>
      </c>
      <c r="M24" t="s">
        <v>75</v>
      </c>
      <c r="N24">
        <v>3</v>
      </c>
      <c r="O24" t="s">
        <v>76</v>
      </c>
      <c r="Q24" t="s">
        <v>136</v>
      </c>
      <c r="R24">
        <v>29</v>
      </c>
      <c r="T24" t="s">
        <v>147</v>
      </c>
      <c r="V24" t="s">
        <v>148</v>
      </c>
      <c r="W24" t="s">
        <v>53</v>
      </c>
      <c r="Y24" t="s">
        <v>137</v>
      </c>
      <c r="Z24">
        <v>2008</v>
      </c>
      <c r="AA24">
        <v>2013</v>
      </c>
      <c r="AB24" t="s">
        <v>152</v>
      </c>
      <c r="AC24" t="s">
        <v>153</v>
      </c>
    </row>
    <row r="25" spans="1:34">
      <c r="A25" s="1">
        <v>112462</v>
      </c>
      <c r="B25" t="s">
        <v>154</v>
      </c>
      <c r="D25" t="s">
        <v>154</v>
      </c>
      <c r="E25">
        <v>699</v>
      </c>
      <c r="F25" s="4">
        <f t="shared" si="0"/>
        <v>559</v>
      </c>
      <c r="G25" s="4">
        <v>145</v>
      </c>
      <c r="H25" s="4">
        <f t="shared" si="1"/>
        <v>704</v>
      </c>
      <c r="I25">
        <v>25</v>
      </c>
      <c r="J25" t="s">
        <v>60</v>
      </c>
      <c r="K25" s="2">
        <v>42128.710416666669</v>
      </c>
      <c r="L25" s="2">
        <v>42384.692361111112</v>
      </c>
      <c r="M25" t="s">
        <v>47</v>
      </c>
      <c r="N25">
        <v>3</v>
      </c>
      <c r="O25" t="s">
        <v>48</v>
      </c>
      <c r="Q25" t="s">
        <v>136</v>
      </c>
      <c r="R25">
        <v>29</v>
      </c>
      <c r="T25" t="s">
        <v>155</v>
      </c>
      <c r="V25" t="s">
        <v>156</v>
      </c>
      <c r="W25" t="s">
        <v>53</v>
      </c>
      <c r="Y25" t="s">
        <v>137</v>
      </c>
      <c r="Z25">
        <v>2004</v>
      </c>
      <c r="AA25">
        <v>2006</v>
      </c>
      <c r="AB25" t="s">
        <v>157</v>
      </c>
      <c r="AC25" t="s">
        <v>158</v>
      </c>
    </row>
    <row r="26" spans="1:34">
      <c r="A26" s="1">
        <v>112465</v>
      </c>
      <c r="B26" t="s">
        <v>159</v>
      </c>
      <c r="D26" t="s">
        <v>159</v>
      </c>
      <c r="E26">
        <v>1099</v>
      </c>
      <c r="F26" s="4">
        <f t="shared" si="0"/>
        <v>879</v>
      </c>
      <c r="G26" s="4">
        <v>145</v>
      </c>
      <c r="H26" s="4">
        <f>F26+G26</f>
        <v>1024</v>
      </c>
      <c r="I26">
        <v>25</v>
      </c>
      <c r="J26" t="s">
        <v>60</v>
      </c>
      <c r="K26" s="2">
        <v>42128.710416666669</v>
      </c>
      <c r="L26" s="2">
        <v>42384.692361111112</v>
      </c>
      <c r="M26" t="s">
        <v>75</v>
      </c>
      <c r="N26">
        <v>3</v>
      </c>
      <c r="O26" t="s">
        <v>76</v>
      </c>
      <c r="Q26" t="s">
        <v>136</v>
      </c>
      <c r="R26">
        <v>29</v>
      </c>
      <c r="T26" t="s">
        <v>155</v>
      </c>
      <c r="V26" t="s">
        <v>156</v>
      </c>
      <c r="W26" t="s">
        <v>53</v>
      </c>
      <c r="Y26" t="s">
        <v>137</v>
      </c>
      <c r="Z26">
        <v>2004</v>
      </c>
      <c r="AA26">
        <v>2006</v>
      </c>
      <c r="AB26" t="s">
        <v>160</v>
      </c>
      <c r="AC26" t="s">
        <v>161</v>
      </c>
    </row>
    <row r="27" spans="1:34">
      <c r="A27" s="1">
        <v>112483</v>
      </c>
      <c r="B27" t="s">
        <v>165</v>
      </c>
      <c r="D27" t="s">
        <v>166</v>
      </c>
      <c r="E27">
        <v>2352.09</v>
      </c>
      <c r="F27" s="4">
        <f t="shared" si="0"/>
        <v>1881</v>
      </c>
      <c r="G27" s="4">
        <v>170</v>
      </c>
      <c r="H27" s="4">
        <f>F27+G27</f>
        <v>2051</v>
      </c>
      <c r="I27">
        <v>37</v>
      </c>
      <c r="J27" t="s">
        <v>60</v>
      </c>
      <c r="K27" s="2">
        <v>42192.540277777778</v>
      </c>
      <c r="L27" s="2">
        <v>42387.691666666666</v>
      </c>
      <c r="M27" t="s">
        <v>47</v>
      </c>
      <c r="N27">
        <v>3</v>
      </c>
      <c r="O27" t="s">
        <v>48</v>
      </c>
      <c r="P27" t="s">
        <v>49</v>
      </c>
      <c r="Q27" t="s">
        <v>50</v>
      </c>
      <c r="R27">
        <v>1</v>
      </c>
      <c r="S27" t="s">
        <v>51</v>
      </c>
      <c r="T27" t="s">
        <v>51</v>
      </c>
      <c r="U27" t="s">
        <v>52</v>
      </c>
      <c r="V27" t="s">
        <v>52</v>
      </c>
      <c r="W27" t="s">
        <v>53</v>
      </c>
      <c r="Y27" t="s">
        <v>137</v>
      </c>
      <c r="Z27">
        <v>1997</v>
      </c>
      <c r="AA27">
        <v>2004</v>
      </c>
      <c r="AB27" t="s">
        <v>167</v>
      </c>
      <c r="AC27" t="s">
        <v>168</v>
      </c>
      <c r="AD27" t="s">
        <v>169</v>
      </c>
      <c r="AE27" t="s">
        <v>170</v>
      </c>
    </row>
    <row r="28" spans="1:34">
      <c r="A28" s="1">
        <v>112339</v>
      </c>
      <c r="B28" t="s">
        <v>171</v>
      </c>
      <c r="D28" t="s">
        <v>171</v>
      </c>
      <c r="E28">
        <v>599</v>
      </c>
      <c r="F28" s="4">
        <f t="shared" si="0"/>
        <v>479</v>
      </c>
      <c r="G28" s="4">
        <v>69</v>
      </c>
      <c r="H28" s="4">
        <f>F28+G28</f>
        <v>548</v>
      </c>
      <c r="I28">
        <v>7</v>
      </c>
      <c r="J28" t="s">
        <v>60</v>
      </c>
      <c r="K28" s="2">
        <v>42128.710416666669</v>
      </c>
      <c r="L28" s="2">
        <v>42387.71875</v>
      </c>
      <c r="M28" t="s">
        <v>47</v>
      </c>
      <c r="N28">
        <v>3</v>
      </c>
      <c r="O28" t="s">
        <v>48</v>
      </c>
      <c r="P28" t="s">
        <v>49</v>
      </c>
      <c r="Q28" t="s">
        <v>86</v>
      </c>
      <c r="R28">
        <v>5</v>
      </c>
      <c r="T28" t="s">
        <v>51</v>
      </c>
      <c r="V28" t="s">
        <v>52</v>
      </c>
      <c r="W28" t="s">
        <v>53</v>
      </c>
      <c r="Y28" t="s">
        <v>137</v>
      </c>
      <c r="Z28">
        <v>1997</v>
      </c>
      <c r="AA28">
        <v>2004</v>
      </c>
      <c r="AB28" t="s">
        <v>170</v>
      </c>
      <c r="AC28" t="s">
        <v>172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Uyema</dc:creator>
  <cp:lastModifiedBy>Krystin Uyema</cp:lastModifiedBy>
  <dcterms:created xsi:type="dcterms:W3CDTF">2016-01-18T19:32:57Z</dcterms:created>
  <dcterms:modified xsi:type="dcterms:W3CDTF">2016-01-19T16:57:59Z</dcterms:modified>
</cp:coreProperties>
</file>