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615" windowWidth="2773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2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</calcChain>
</file>

<file path=xl/sharedStrings.xml><?xml version="1.0" encoding="utf-8"?>
<sst xmlns="http://schemas.openxmlformats.org/spreadsheetml/2006/main" count="559" uniqueCount="225">
  <si>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</si>
  <si>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</si>
  <si>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</si>
  <si>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</si>
  <si>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</si>
  <si>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</si>
  <si>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</si>
  <si>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</si>
  <si>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</si>
  <si>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</si>
  <si>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</si>
  <si>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</si>
  <si>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</si>
  <si>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</si>
  <si>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</si>
  <si>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</si>
  <si>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Make1</t>
  </si>
  <si>
    <t>Vehicle Model</t>
  </si>
  <si>
    <t>Vehicle Model1_1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</si>
  <si>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</si>
  <si>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</si>
  <si>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</si>
  <si>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</si>
  <si>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</si>
  <si>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</si>
  <si>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</si>
  <si>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</si>
  <si>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</si>
  <si>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</si>
  <si>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</si>
  <si>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</si>
  <si>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</si>
  <si>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</si>
  <si>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</si>
  <si>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</si>
  <si>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</si>
  <si>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</si>
  <si>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</si>
  <si>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</si>
  <si>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</si>
  <si>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</si>
  <si>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</si>
  <si>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</si>
  <si>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</si>
  <si>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</si>
  <si>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lb</t>
  </si>
  <si>
    <t>MAP Pricing</t>
  </si>
  <si>
    <t>MAP Shipping</t>
  </si>
  <si>
    <t>MAP Total</t>
  </si>
  <si>
    <t>Note: Hood pins are required.</t>
  </si>
  <si>
    <t>Duraflex</t>
  </si>
  <si>
    <t>FRP (Fiberglass Reinforced Plastics)</t>
  </si>
  <si>
    <t>Sport Compact Car</t>
  </si>
  <si>
    <t>Hood</t>
  </si>
  <si>
    <t>Kit</t>
  </si>
  <si>
    <t>Chevrolet</t>
  </si>
  <si>
    <t>Rear Lip/Add On</t>
  </si>
  <si>
    <t>Infiniti</t>
  </si>
  <si>
    <t>2DR</t>
  </si>
  <si>
    <t>LBW</t>
  </si>
  <si>
    <t>Front Lip/Add On</t>
  </si>
  <si>
    <t>BMW</t>
  </si>
  <si>
    <t>3 Series</t>
  </si>
  <si>
    <t>AK-M</t>
  </si>
  <si>
    <t>HMS</t>
  </si>
  <si>
    <t>Sideskirts</t>
  </si>
  <si>
    <t>Camaro</t>
  </si>
  <si>
    <t>Arsenal</t>
  </si>
  <si>
    <t>Wing</t>
  </si>
  <si>
    <t>Ford</t>
  </si>
  <si>
    <t>Front Bumper</t>
  </si>
  <si>
    <t>Carbon Creations</t>
  </si>
  <si>
    <t>Carbon Fiber</t>
  </si>
  <si>
    <t>Trucks &amp; SUV</t>
  </si>
  <si>
    <t>ALL</t>
  </si>
  <si>
    <t>CVX</t>
  </si>
  <si>
    <t>F150</t>
  </si>
  <si>
    <t>2011-2014 Dodge Charger Duraflex Hellcat Look Hood - 1 Piece</t>
  </si>
  <si>
    <t>Dodge</t>
  </si>
  <si>
    <t>Charger</t>
  </si>
  <si>
    <t>Hellcat Look</t>
  </si>
  <si>
    <t>http://www.extremedimensions.com/images/temp_images/113200_1.jpg</t>
  </si>
  <si>
    <t>http://www.extremedimensions.com/images/temp_images/113200_2.jpg</t>
  </si>
  <si>
    <t>2008-2016 Dodge Challenger Duraflex Novara Wing - 3 Piece</t>
  </si>
  <si>
    <t>Challenger</t>
  </si>
  <si>
    <t>Novara</t>
  </si>
  <si>
    <t>http://www.extremedimensions.com/images/temp_images/113231_1.jpg</t>
  </si>
  <si>
    <t>http://www.extremedimensions.com/images/temp_images/113231_2.jpg</t>
  </si>
  <si>
    <t>2016-2017 Chevrolet Camaro Duraflex Cowl HoodÂ - 1 Piece</t>
  </si>
  <si>
    <t>Cowl</t>
  </si>
  <si>
    <t>http://www.extremedimensions.com/images/temp_images/113295_1.jpg</t>
  </si>
  <si>
    <t>http://www.extremedimensions.com/images/temp_images/113295_2.jpg</t>
  </si>
  <si>
    <t>2015-2016 Volkswagen Golf / GTI Duraflex K Design Hood - 1 Piece</t>
  </si>
  <si>
    <t>Volkswagen</t>
  </si>
  <si>
    <t>Golf</t>
  </si>
  <si>
    <t>K Design</t>
  </si>
  <si>
    <t>http://www.extremedimensions.com/images/temp_images/113371_1.jpg</t>
  </si>
  <si>
    <t>http://www.extremedimensions.com/images/temp_images/113371_2.jpg</t>
  </si>
  <si>
    <t>2011-2013 BMW 3 Series 2DR E92 E93 Duraflex AK-M Front Lip Spoiler - 1 Piece</t>
  </si>
  <si>
    <t>Note: for M-Sport front bumpers only.</t>
  </si>
  <si>
    <t>http://www.extremedimensions.com/images/temp_images/113385_1.jpg</t>
  </si>
  <si>
    <t>http://www.extremedimensions.com/images/temp_images/113385_2.jpg</t>
  </si>
  <si>
    <t>1992-1998 BMW M3 E36 Duraflex GTR Look Front Lip Spoiler - 1 Piece</t>
  </si>
  <si>
    <t>GTR</t>
  </si>
  <si>
    <t>http://www.extremedimensions.com/images/temp_images/113387_1.jpg</t>
  </si>
  <si>
    <t>http://www.extremedimensions.com/images/temp_images/113387_2.jpg</t>
  </si>
  <si>
    <t>1997-2003 BMW M5 E39 Duraflex HMS Front Lip Spoiler - 1 Piece</t>
  </si>
  <si>
    <t>5 Series</t>
  </si>
  <si>
    <t>http://www.extremedimensions.com/images/temp_images/113389_1.jpg</t>
  </si>
  <si>
    <t>http://www.extremedimensions.com/images/temp_images/113389_2.jpg</t>
  </si>
  <si>
    <t>2016-2017 Chevrolet Camaro V8 Duraflex Arsenal Front Lip Spoiler - 3 Piece</t>
  </si>
  <si>
    <t>http://www.extremedimensions.com/images/temp_images/113397_1.jpg</t>
  </si>
  <si>
    <t>http://www.extremedimensions.com/images/temp_images/113397_2.jpg</t>
  </si>
  <si>
    <t>2015-2017 Ford Mustang Duraflex GT350 Look Wing - 1 Piece</t>
  </si>
  <si>
    <t>Mustang</t>
  </si>
  <si>
    <t>GT350 Look</t>
  </si>
  <si>
    <t>http://www.extremedimensions.com/images/temp_images/113404_2.jpg</t>
  </si>
  <si>
    <t>http://www.extremedimensions.com/images/temp_images/113404_1.jpg</t>
  </si>
  <si>
    <t>2008-2015 Hyundai Genesis 2DR Duraflex MSR Rear Wing Spoiler - 1 Piece</t>
  </si>
  <si>
    <t>Hyundai</t>
  </si>
  <si>
    <t>Genesis</t>
  </si>
  <si>
    <t>MSR</t>
  </si>
  <si>
    <t>http://www.extremedimensions.com/images/temp_images/113421_1.jpg</t>
  </si>
  <si>
    <t>http://www.extremedimensions.com/images/temp_images/113421_2.jpg</t>
  </si>
  <si>
    <t>2003-2006 Mercedes Benz S Class Duraflex L Sport Front Lip Spoiler - 1 Piece ( Amg models only)</t>
  </si>
  <si>
    <t>Mercedes</t>
  </si>
  <si>
    <t>S Class</t>
  </si>
  <si>
    <t>Sport</t>
  </si>
  <si>
    <t>http://www.extremedimensions.com/images/temp_images/113437_1.jpg</t>
  </si>
  <si>
    <t>http://www.extremedimensions.com/images/temp_images/113437_2.jpg</t>
  </si>
  <si>
    <t>2003-2005 Nissan 350Z Duraflex MZ Front Lip Spoiler - 1 Piece</t>
  </si>
  <si>
    <t>Nissan</t>
  </si>
  <si>
    <t>350Z</t>
  </si>
  <si>
    <t>MZ</t>
  </si>
  <si>
    <t>http://www.extremedimensions.com/images/temp_images/113452_1.jpg</t>
  </si>
  <si>
    <t>http://www.extremedimensions.com/images/temp_images/113452_2.jpg</t>
  </si>
  <si>
    <t>1989-1994 Nissan 240SX HB Duraflex RBS Rear Wing Spoiler -1 Piece</t>
  </si>
  <si>
    <t>240SX</t>
  </si>
  <si>
    <t>RBS</t>
  </si>
  <si>
    <t>http://www.extremedimensions.com/images/temp_images/113456_1.jpg</t>
  </si>
  <si>
    <t>http://www.extremedimensions.com/images/temp_images/113456_2.jpg</t>
  </si>
  <si>
    <t>1995-1998 Nissan 240SX Duraflex Kouki Rear Wing Spoiler - 1 Piece</t>
  </si>
  <si>
    <t>Kouki</t>
  </si>
  <si>
    <t>http://www.extremedimensions.com/images/temp_images/113458_1.jpg</t>
  </si>
  <si>
    <t>http://www.extremedimensions.com/images/temp_images/113458_2.jpg</t>
  </si>
  <si>
    <t>2015-2017 Ford Mustang Duraflex CVX Rear Window Scoops Louvers - 2 Piece</t>
  </si>
  <si>
    <t>Scoop</t>
  </si>
  <si>
    <t>http://www.extremedimensions.com/images/temp_images/113499_1.jpg</t>
  </si>
  <si>
    <t>http://www.extremedimensions.com/images/temp_images/113499_2.jpg</t>
  </si>
  <si>
    <t>2009-2017 Nissan GT-R R35 Duraflex LBW Front Bumper - 1 Piece</t>
  </si>
  <si>
    <t>http://www.extremedimensions.com/images/temp_images/113505_1.jpg</t>
  </si>
  <si>
    <t>http://www.extremedimensions.com/images/temp_images/113505_2.jpg</t>
  </si>
  <si>
    <t>2009-2017 Nissan GT-R R35 Duraflex LBW Front Splitter - 1 Piece</t>
  </si>
  <si>
    <t>http://www.extremedimensions.com/images/temp_images/113506_1.jpg</t>
  </si>
  <si>
    <t>http://www.extremedimensions.com/images/temp_images/113506_2.jpg</t>
  </si>
  <si>
    <t>2009-2017 Nissan GT-R R35 Duraflex LBW Rear Diffuser / Splitters - 3 Piece</t>
  </si>
  <si>
    <t>http://www.extremedimensions.com/images/temp_images/113510_1.jpg</t>
  </si>
  <si>
    <t>http://www.extremedimensions.com/images/temp_images/113510_2.jpg</t>
  </si>
  <si>
    <t>2009-2017 Nissan GT-R R35 Duraflex LBW Rear Wing Spoiler - 1 Piece</t>
  </si>
  <si>
    <t>http://www.extremedimensions.com/images/temp_images/113512_1.jpg</t>
  </si>
  <si>
    <t>http://www.extremedimensions.com/images/temp_images/113512_2.jpg</t>
  </si>
  <si>
    <t>2014-2017 Infiniti Q50 Duraflex Impulse Front Bumper - 1 Piece</t>
  </si>
  <si>
    <t>Q50</t>
  </si>
  <si>
    <t>Impulse</t>
  </si>
  <si>
    <t>http://www.extremedimensions.com/images/temp_images/113536_1.jpg</t>
  </si>
  <si>
    <t>http://www.extremedimensions.com/images/temp_images/113536_2.jpg</t>
  </si>
  <si>
    <t>2014-2017 Infiniti Q50 Duraflex Impulse Side Skirts - 2 Piece</t>
  </si>
  <si>
    <t>http://www.extremedimensions.com/images/temp_images/113537_1.jpg</t>
  </si>
  <si>
    <t>http://www.extremedimensions.com/images/temp_images/113537_2.jpg</t>
  </si>
  <si>
    <t>2014-2017 Infiniti Q50 Duraflex Impulse Rear Lip Spoiler - 1 Piece</t>
  </si>
  <si>
    <t>http://www.extremedimensions.com/images/temp_images/113538_1.jpg</t>
  </si>
  <si>
    <t>http://www.extremedimensions.com/images/temp_images/113538_2.jpg</t>
  </si>
  <si>
    <t>2014-2017 Infiniti Q50 Duraflex Impulse Rear Wing Spoiler - 1 Piece</t>
  </si>
  <si>
    <t>http://www.extremedimensions.com/images/temp_images/113539_1.jpg</t>
  </si>
  <si>
    <t>http://www.extremedimensions.com/images/temp_images/113539_2.jpg</t>
  </si>
  <si>
    <t>2003-2008 Nissan 350Z Z33 Duraflex RBS Front Bumper - 1 Piece</t>
  </si>
  <si>
    <t>http://www.extremedimensions.com/images/temp_images/113541_1.jpg</t>
  </si>
  <si>
    <t>http://www.extremedimensions.com/images/temp_images/113541_2.jpg</t>
  </si>
  <si>
    <t>2003-2008 Nissan 350Z Z33 Duraflex RBS Front Splitter - 1 Piece</t>
  </si>
  <si>
    <t>http://www.extremedimensions.com/images/temp_images/113542_1.jpg</t>
  </si>
  <si>
    <t>http://www.extremedimensions.com/images/temp_images/113542_2.jpg</t>
  </si>
  <si>
    <t>2003-2008 Nissan 350Z Z33 Duraflex RBS Front Fender Flares - 2 Piece</t>
  </si>
  <si>
    <t>Fender Flare</t>
  </si>
  <si>
    <t>http://www.extremedimensions.com/images/temp_images/113544_1.jpg</t>
  </si>
  <si>
    <t>http://www.extremedimensions.com/images/temp_images/113544_2.jpg</t>
  </si>
  <si>
    <t>2003-2008 Nissan 350Z Z33 Duraflex RBS Rear Fender Flares - 2 Piece</t>
  </si>
  <si>
    <t>http://www.extremedimensions.com/images/temp_images/113545_1.jpg</t>
  </si>
  <si>
    <t>http://www.extremedimensions.com/images/temp_images/113545_2.jpg</t>
  </si>
  <si>
    <t>2003-2008 Nissan 350Z Z33 Duraflex RBS Rear Diffuser - 3 Piece</t>
  </si>
  <si>
    <t>http://www.extremedimensions.com/images/temp_images/113546_1.jpg</t>
  </si>
  <si>
    <t>http://www.extremedimensions.com/images/temp_images/113546_2.jpg</t>
  </si>
  <si>
    <t xml:space="preserve">2016-2017 Chevrolet Camaro V6 Duraflex Arsenal Body Kit - 6 Piece - Includes Arsenal Front Lip Spoiler (113397) Arsenal Side Skirts (113391) Arsenal Rear Wing Spoiler (113393) </t>
  </si>
  <si>
    <t>2016-2017 Chevrolet Camaro V8 Duraflex Arsenal Body Kit - 6 Piece</t>
  </si>
  <si>
    <t>http://www.extremedimensions.com/images/temp_images/113624_1.jpg</t>
  </si>
  <si>
    <t>http://extremedimensions.com/images/T/113391_1.jpg</t>
  </si>
  <si>
    <t>http://extremedimensions.com/images/T/113393_1.jpg</t>
  </si>
  <si>
    <t>1997-2003 Ford F-150 / F-250 / 1997-2002 Ford Expedition Carbon Creations  CVX Version 3 Hood - 1 Piece</t>
  </si>
  <si>
    <t>1997-2003 Ford F-150 / F-250 / 1997-2002 Ford Expedition Carbon Creations CVX Version 3 Hood - 1 Piece</t>
  </si>
  <si>
    <t>CVX Version 3</t>
  </si>
  <si>
    <t>http://www.extremedimensions.com/images/temp_images/113639_1.jpg</t>
  </si>
  <si>
    <t>http://www.extremedimensions.com/images/temp_images/113639_2.jpg</t>
  </si>
  <si>
    <t>2014-2017 Infiniti Q50 Duraflex Impulse Kit - 4 Piece - Includes Impulse Front Bumper (113536) Impulse Side Skirts (113537) Impulse Rear Lip Spoiler (113538)</t>
  </si>
  <si>
    <t>2014-2017 Infiniti Q50 Duraflex Impulse Kit - 4 Piece</t>
  </si>
  <si>
    <t>http://www.extremedimensions.com/images/temp_images/113656_1.jpg</t>
  </si>
  <si>
    <t>2014-2017 Infiniti Q50 Duraflex Impulse Kit - 5 Piece - Includes Impulse Front Bumper (113536) Impulse Side Skirts (113537) Impulse Rear Lip Spoiler (113538) Impulse Rear Wing Spoiler (113539)</t>
  </si>
  <si>
    <t>2014-2017 Infiniti Q50 Duraflex Impulse Kit - 5 Piece</t>
  </si>
  <si>
    <t>http://www.extremedimensions.com/images/temp_images/113657_1.jpg</t>
  </si>
  <si>
    <t>2003-2008 Nissan 350Z Z33 Duraflex RBS Kit - 9 Piece - Includes RBS Front Bumper (113541) RBS Front Splitter (113542) RBS Front Fender Flares (113544) RBS Rear Fender Flares (113545) RBS Rear Diffuser (113546)</t>
  </si>
  <si>
    <t>2003-2008 Nissan 350Z Z33 Duraflex RBS Kit - 9 Piece</t>
  </si>
  <si>
    <t>http://www.extremedimensions.com/images/temp_images/113658_1.jpg</t>
  </si>
  <si>
    <t>2003-2008 Nissan 350Z Z33 Duraflex RBS Kit - 10 Piece - Includes RBS Front Bumper (113541) RBS Front Splitter (113542) RBS Front Fender Flares (113544) RBS Rear Fender Flares (113545) RBS Rear Diffuser (113546) RBS Rear Wing Spoiler (112727)</t>
  </si>
  <si>
    <t>2003-2008 Nissan 350Z Z33 Duraflex RBS Kit - 10 Piece</t>
  </si>
  <si>
    <t>http://www.extremedimensions.com/images/temp_images/113659_1.jpg</t>
  </si>
  <si>
    <t>http://extremedimensions.com/images/T/112727_1.jpg</t>
  </si>
  <si>
    <t>2009-2017 Nissan GT-R R35 Duraflex LBW Kit - 13 Piece - Includes LBW Front Bumper (113505) LBW Front Splitter (113506) LBW Front Fender Flares (113508) LBW Rear Fender Flares (113509) LBW Rear Diffuser / Splitter (113510)</t>
  </si>
  <si>
    <t>2009-2017 Nissan GT-R R35 Duraflex LBW Kit - 13 Piece</t>
  </si>
  <si>
    <t>http://www.extremedimensions.com/images/temp_images/113660_1.jpg</t>
  </si>
  <si>
    <t>http://extremedimensions.com/images/T/113508_1.jpg</t>
  </si>
  <si>
    <t>http://extremedimensions.com/images/T/113509_1.jpg</t>
  </si>
  <si>
    <t>2009-2017 Nissan GT-R R35 Duraflex LBW Kit - 14 Piece - Includes LBW Front Bumper (113505) LBW Front Splitter (113506) LBW Front Fender Flares (113508) LBW Rear Fender Flares (113509) LBW Rear Diffuser / Splitter (113510) LBW Rear Wing Spoiler (113512)</t>
  </si>
  <si>
    <t>2009-2017 Nissan GT-R R35 Duraflex LBW Kit - 14 Piece</t>
  </si>
  <si>
    <t>http://www.extremedimensions.com/images/temp_images/113661_1.jpg</t>
  </si>
  <si>
    <t>2009-2017 Nissan GT-R R35 Duraflex LBW Kit - 6 Piece - Includes LBW Front Bumper (113505) LBW Front Splitter ) LBW Rear Diffuser / Splitter (113510) LBW Rear Wing Spoiler (113512)</t>
  </si>
  <si>
    <t>2009-2017 Nissan GT-R R35 Duraflex LBW Kit - 6 Piece</t>
  </si>
  <si>
    <t>http://www.extremedimensions.com/images/temp_images/113667_1.jpg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</si>
</sst>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8"/>
  <sheetViews>
    <sheetView tabSelected="1" workbookViewId="0">
      <selection activeCell="I33" sqref="I33"/>
    </sheetView>
  </sheetViews>
  <sheetFormatPr defaultRowHeight="15"/>
  <cols>
    <col min="2" max="2" width="9.42578125" customWidth="1"/>
    <col min="8" max="8" width="10" bestFit="1" customWidth="1"/>
    <col min="9" max="12" width="15.85546875" bestFit="1" customWidth="1"/>
    <col min="13" max="13" width="16.28515625" bestFit="1" customWidth="1"/>
    <col min="15" max="15" width="13.140625" bestFit="1" customWidth="1"/>
    <col min="17" max="17" width="16.28515625" bestFit="1" customWidth="1"/>
  </cols>
  <sheetData>
    <row r="1" spans="1:4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46</v>
      </c>
      <c r="G1" t="s">
        <v>47</v>
      </c>
      <c r="H1" t="s">
        <v>48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</row>
    <row r="2" spans="1:48">
      <c r="A2" s="3">
        <v>113200</v>
      </c>
      <c r="B2" t="s">
        <v>77</v>
      </c>
      <c r="C2" t="s">
        <v>49</v>
      </c>
      <c r="D2" t="s">
        <v>77</v>
      </c>
      <c r="E2">
        <v>599</v>
      </c>
      <c r="F2">
        <f t="shared" ref="F2:F34" si="0">ROUNDDOWN(E2*0.8,0)</f>
        <v>479</v>
      </c>
      <c r="G2">
        <v>145</v>
      </c>
      <c r="H2">
        <f>SUM(F2+G2)</f>
        <v>624</v>
      </c>
      <c r="I2">
        <v>25</v>
      </c>
      <c r="J2" t="s">
        <v>45</v>
      </c>
      <c r="K2" s="1">
        <v>42668.604861111111</v>
      </c>
      <c r="L2" s="1">
        <v>42937.683333333334</v>
      </c>
      <c r="M2" t="s">
        <v>50</v>
      </c>
      <c r="N2">
        <v>3</v>
      </c>
      <c r="O2" t="s">
        <v>51</v>
      </c>
      <c r="Q2" t="s">
        <v>53</v>
      </c>
      <c r="R2">
        <v>29</v>
      </c>
      <c r="T2" t="s">
        <v>78</v>
      </c>
      <c r="V2" t="s">
        <v>79</v>
      </c>
      <c r="Y2" t="s">
        <v>80</v>
      </c>
      <c r="Z2">
        <v>2011</v>
      </c>
      <c r="AA2">
        <v>2014</v>
      </c>
      <c r="AB2" t="s">
        <v>81</v>
      </c>
      <c r="AC2" t="s">
        <v>81</v>
      </c>
      <c r="AD2" t="s">
        <v>82</v>
      </c>
    </row>
    <row r="3" spans="1:48">
      <c r="A3" s="3">
        <v>113231</v>
      </c>
      <c r="B3" t="s">
        <v>83</v>
      </c>
      <c r="D3" t="s">
        <v>83</v>
      </c>
      <c r="E3">
        <v>599</v>
      </c>
      <c r="F3">
        <f t="shared" si="0"/>
        <v>479</v>
      </c>
      <c r="G3">
        <v>69</v>
      </c>
      <c r="H3">
        <f t="shared" ref="H3:H38" si="1">SUM(F3+G3)</f>
        <v>548</v>
      </c>
      <c r="I3">
        <v>10</v>
      </c>
      <c r="J3" t="s">
        <v>45</v>
      </c>
      <c r="K3" s="1">
        <v>42668.604861111111</v>
      </c>
      <c r="L3" s="1">
        <v>42937.683333333334</v>
      </c>
      <c r="M3" t="s">
        <v>50</v>
      </c>
      <c r="N3">
        <v>3</v>
      </c>
      <c r="O3" t="s">
        <v>51</v>
      </c>
      <c r="Q3" t="s">
        <v>68</v>
      </c>
      <c r="R3">
        <v>11</v>
      </c>
      <c r="T3" t="s">
        <v>78</v>
      </c>
      <c r="V3" t="s">
        <v>84</v>
      </c>
      <c r="Y3" t="s">
        <v>85</v>
      </c>
      <c r="Z3">
        <v>2008</v>
      </c>
      <c r="AA3">
        <v>2016</v>
      </c>
      <c r="AB3" t="s">
        <v>86</v>
      </c>
      <c r="AC3" t="s">
        <v>86</v>
      </c>
      <c r="AD3" t="s">
        <v>87</v>
      </c>
    </row>
    <row r="4" spans="1:48">
      <c r="A4" s="3">
        <v>113295</v>
      </c>
      <c r="B4" t="s">
        <v>88</v>
      </c>
      <c r="C4" t="s">
        <v>49</v>
      </c>
      <c r="D4" t="s">
        <v>88</v>
      </c>
      <c r="E4">
        <v>699</v>
      </c>
      <c r="F4">
        <f t="shared" si="0"/>
        <v>559</v>
      </c>
      <c r="G4">
        <v>129</v>
      </c>
      <c r="H4">
        <f t="shared" si="1"/>
        <v>688</v>
      </c>
      <c r="I4">
        <v>25</v>
      </c>
      <c r="J4" t="s">
        <v>45</v>
      </c>
      <c r="K4" s="1">
        <v>42653.642361111109</v>
      </c>
      <c r="L4" s="1">
        <v>42937.683333333334</v>
      </c>
      <c r="M4" t="s">
        <v>50</v>
      </c>
      <c r="N4">
        <v>3</v>
      </c>
      <c r="O4" t="s">
        <v>51</v>
      </c>
      <c r="Q4" t="s">
        <v>53</v>
      </c>
      <c r="R4">
        <v>29</v>
      </c>
      <c r="T4" t="s">
        <v>55</v>
      </c>
      <c r="V4" t="s">
        <v>66</v>
      </c>
      <c r="Y4" t="s">
        <v>89</v>
      </c>
      <c r="Z4">
        <v>2016</v>
      </c>
      <c r="AA4">
        <v>2017</v>
      </c>
      <c r="AB4" t="s">
        <v>90</v>
      </c>
      <c r="AC4" t="s">
        <v>90</v>
      </c>
      <c r="AD4" t="s">
        <v>91</v>
      </c>
    </row>
    <row r="5" spans="1:48">
      <c r="A5" s="3">
        <v>113371</v>
      </c>
      <c r="B5" t="s">
        <v>92</v>
      </c>
      <c r="C5" t="s">
        <v>49</v>
      </c>
      <c r="D5" t="s">
        <v>92</v>
      </c>
      <c r="E5">
        <v>649</v>
      </c>
      <c r="F5">
        <f t="shared" si="0"/>
        <v>519</v>
      </c>
      <c r="G5">
        <v>125</v>
      </c>
      <c r="H5">
        <f t="shared" si="1"/>
        <v>644</v>
      </c>
      <c r="I5">
        <v>25</v>
      </c>
      <c r="J5" t="s">
        <v>45</v>
      </c>
      <c r="K5" s="1">
        <v>42668.493055555555</v>
      </c>
      <c r="L5" s="1">
        <v>42937.683333333334</v>
      </c>
      <c r="M5" t="s">
        <v>50</v>
      </c>
      <c r="N5">
        <v>3</v>
      </c>
      <c r="O5" t="s">
        <v>51</v>
      </c>
      <c r="P5" t="s">
        <v>52</v>
      </c>
      <c r="Q5" t="s">
        <v>53</v>
      </c>
      <c r="R5">
        <v>4</v>
      </c>
      <c r="T5" t="s">
        <v>93</v>
      </c>
      <c r="V5" t="s">
        <v>94</v>
      </c>
      <c r="Y5" t="s">
        <v>95</v>
      </c>
      <c r="Z5">
        <v>2015</v>
      </c>
      <c r="AA5">
        <v>2016</v>
      </c>
      <c r="AB5" t="s">
        <v>96</v>
      </c>
      <c r="AC5" t="s">
        <v>96</v>
      </c>
      <c r="AD5" t="s">
        <v>97</v>
      </c>
    </row>
    <row r="6" spans="1:48">
      <c r="A6" s="2">
        <v>113385</v>
      </c>
      <c r="B6" t="s">
        <v>98</v>
      </c>
      <c r="C6" t="s">
        <v>99</v>
      </c>
      <c r="D6" t="s">
        <v>98</v>
      </c>
      <c r="E6">
        <v>149</v>
      </c>
      <c r="F6">
        <f t="shared" si="0"/>
        <v>119</v>
      </c>
      <c r="G6">
        <v>95</v>
      </c>
      <c r="H6">
        <f t="shared" si="1"/>
        <v>214</v>
      </c>
      <c r="I6">
        <v>7</v>
      </c>
      <c r="J6" t="s">
        <v>45</v>
      </c>
      <c r="K6" s="1">
        <v>42782.40347222222</v>
      </c>
      <c r="L6" s="1">
        <v>42928.35833333333</v>
      </c>
      <c r="M6" t="s">
        <v>50</v>
      </c>
      <c r="N6">
        <v>3</v>
      </c>
      <c r="O6" t="s">
        <v>51</v>
      </c>
      <c r="Q6" t="s">
        <v>60</v>
      </c>
      <c r="R6">
        <v>12</v>
      </c>
      <c r="T6" t="s">
        <v>61</v>
      </c>
      <c r="V6" t="s">
        <v>62</v>
      </c>
      <c r="Y6" t="s">
        <v>63</v>
      </c>
      <c r="Z6">
        <v>2011</v>
      </c>
      <c r="AA6">
        <v>2013</v>
      </c>
      <c r="AB6" t="s">
        <v>100</v>
      </c>
      <c r="AC6" t="s">
        <v>100</v>
      </c>
      <c r="AD6" t="s">
        <v>101</v>
      </c>
    </row>
    <row r="7" spans="1:48">
      <c r="A7" s="2">
        <v>113387</v>
      </c>
      <c r="B7" t="s">
        <v>102</v>
      </c>
      <c r="D7" t="s">
        <v>102</v>
      </c>
      <c r="E7">
        <v>149</v>
      </c>
      <c r="F7">
        <f t="shared" si="0"/>
        <v>119</v>
      </c>
      <c r="G7">
        <v>95</v>
      </c>
      <c r="H7">
        <f t="shared" si="1"/>
        <v>214</v>
      </c>
      <c r="I7">
        <v>7</v>
      </c>
      <c r="J7" t="s">
        <v>45</v>
      </c>
      <c r="K7" s="1">
        <v>42782.40347222222</v>
      </c>
      <c r="L7" s="1">
        <v>42933.674305555556</v>
      </c>
      <c r="M7" t="s">
        <v>50</v>
      </c>
      <c r="N7">
        <v>3</v>
      </c>
      <c r="O7" t="s">
        <v>51</v>
      </c>
      <c r="Q7" t="s">
        <v>60</v>
      </c>
      <c r="R7">
        <v>12</v>
      </c>
      <c r="T7" t="s">
        <v>61</v>
      </c>
      <c r="V7" t="s">
        <v>62</v>
      </c>
      <c r="Y7" t="s">
        <v>103</v>
      </c>
      <c r="Z7">
        <v>1992</v>
      </c>
      <c r="AA7">
        <v>1998</v>
      </c>
      <c r="AB7" t="s">
        <v>104</v>
      </c>
      <c r="AC7" t="s">
        <v>104</v>
      </c>
      <c r="AD7" t="s">
        <v>105</v>
      </c>
    </row>
    <row r="8" spans="1:48">
      <c r="A8" s="2">
        <v>113389</v>
      </c>
      <c r="B8" t="s">
        <v>106</v>
      </c>
      <c r="D8" t="s">
        <v>106</v>
      </c>
      <c r="E8">
        <v>149</v>
      </c>
      <c r="F8">
        <f t="shared" si="0"/>
        <v>119</v>
      </c>
      <c r="G8">
        <v>95</v>
      </c>
      <c r="H8">
        <f t="shared" si="1"/>
        <v>214</v>
      </c>
      <c r="I8">
        <v>7</v>
      </c>
      <c r="J8" t="s">
        <v>45</v>
      </c>
      <c r="K8" s="1">
        <v>42782.40347222222</v>
      </c>
      <c r="L8" s="1">
        <v>42935.70416666667</v>
      </c>
      <c r="M8" t="s">
        <v>50</v>
      </c>
      <c r="N8">
        <v>3</v>
      </c>
      <c r="O8" t="s">
        <v>51</v>
      </c>
      <c r="Q8" t="s">
        <v>60</v>
      </c>
      <c r="R8">
        <v>12</v>
      </c>
      <c r="T8" t="s">
        <v>61</v>
      </c>
      <c r="V8" t="s">
        <v>107</v>
      </c>
      <c r="Y8" t="s">
        <v>64</v>
      </c>
      <c r="Z8">
        <v>1997</v>
      </c>
      <c r="AA8">
        <v>2003</v>
      </c>
      <c r="AB8" t="s">
        <v>108</v>
      </c>
      <c r="AC8" t="s">
        <v>108</v>
      </c>
      <c r="AD8" t="s">
        <v>109</v>
      </c>
    </row>
    <row r="9" spans="1:48">
      <c r="A9" s="2">
        <v>113397</v>
      </c>
      <c r="B9" t="s">
        <v>110</v>
      </c>
      <c r="D9" t="s">
        <v>110</v>
      </c>
      <c r="E9">
        <v>299</v>
      </c>
      <c r="F9">
        <f t="shared" si="0"/>
        <v>239</v>
      </c>
      <c r="G9">
        <v>95</v>
      </c>
      <c r="H9">
        <f t="shared" si="1"/>
        <v>334</v>
      </c>
      <c r="I9">
        <v>7</v>
      </c>
      <c r="J9" t="s">
        <v>45</v>
      </c>
      <c r="K9" s="1">
        <v>42782.40347222222</v>
      </c>
      <c r="L9" s="1">
        <v>42937.683333333334</v>
      </c>
      <c r="M9" t="s">
        <v>50</v>
      </c>
      <c r="N9">
        <v>3</v>
      </c>
      <c r="O9" t="s">
        <v>51</v>
      </c>
      <c r="Q9" t="s">
        <v>60</v>
      </c>
      <c r="R9">
        <v>12</v>
      </c>
      <c r="T9" t="s">
        <v>55</v>
      </c>
      <c r="V9" t="s">
        <v>66</v>
      </c>
      <c r="Y9" t="s">
        <v>67</v>
      </c>
      <c r="Z9">
        <v>2016</v>
      </c>
      <c r="AA9">
        <v>2017</v>
      </c>
      <c r="AB9" t="s">
        <v>111</v>
      </c>
      <c r="AC9" t="s">
        <v>111</v>
      </c>
      <c r="AD9" t="s">
        <v>112</v>
      </c>
    </row>
    <row r="10" spans="1:48">
      <c r="A10" s="2">
        <v>113404</v>
      </c>
      <c r="B10" t="s">
        <v>113</v>
      </c>
      <c r="D10" t="s">
        <v>113</v>
      </c>
      <c r="E10">
        <v>149</v>
      </c>
      <c r="F10">
        <f t="shared" si="0"/>
        <v>119</v>
      </c>
      <c r="G10">
        <v>69</v>
      </c>
      <c r="H10">
        <f t="shared" si="1"/>
        <v>188</v>
      </c>
      <c r="I10">
        <v>7</v>
      </c>
      <c r="J10" t="s">
        <v>45</v>
      </c>
      <c r="K10" s="1">
        <v>42782.40347222222</v>
      </c>
      <c r="L10" s="1">
        <v>42933.674305555556</v>
      </c>
      <c r="M10" t="s">
        <v>50</v>
      </c>
      <c r="N10">
        <v>3</v>
      </c>
      <c r="O10" t="s">
        <v>51</v>
      </c>
      <c r="Q10" t="s">
        <v>68</v>
      </c>
      <c r="R10">
        <v>11</v>
      </c>
      <c r="T10" t="s">
        <v>69</v>
      </c>
      <c r="V10" t="s">
        <v>114</v>
      </c>
      <c r="Y10" t="s">
        <v>115</v>
      </c>
      <c r="Z10">
        <v>2015</v>
      </c>
      <c r="AA10">
        <v>2017</v>
      </c>
      <c r="AB10" t="s">
        <v>116</v>
      </c>
      <c r="AC10" t="s">
        <v>116</v>
      </c>
      <c r="AD10" t="s">
        <v>117</v>
      </c>
    </row>
    <row r="11" spans="1:48">
      <c r="A11" s="2">
        <v>113421</v>
      </c>
      <c r="B11" t="s">
        <v>118</v>
      </c>
      <c r="D11" t="s">
        <v>118</v>
      </c>
      <c r="E11">
        <v>249</v>
      </c>
      <c r="F11">
        <f t="shared" si="0"/>
        <v>199</v>
      </c>
      <c r="G11">
        <v>69</v>
      </c>
      <c r="H11">
        <f t="shared" si="1"/>
        <v>268</v>
      </c>
      <c r="I11">
        <v>7</v>
      </c>
      <c r="J11" t="s">
        <v>45</v>
      </c>
      <c r="K11" s="1">
        <v>42782.40347222222</v>
      </c>
      <c r="L11" s="1">
        <v>42934.627083333333</v>
      </c>
      <c r="M11" t="s">
        <v>50</v>
      </c>
      <c r="N11">
        <v>3</v>
      </c>
      <c r="O11" t="s">
        <v>51</v>
      </c>
      <c r="Q11" t="s">
        <v>68</v>
      </c>
      <c r="R11">
        <v>11</v>
      </c>
      <c r="T11" t="s">
        <v>119</v>
      </c>
      <c r="V11" t="s">
        <v>120</v>
      </c>
      <c r="Y11" t="s">
        <v>121</v>
      </c>
      <c r="Z11">
        <v>2008</v>
      </c>
      <c r="AA11">
        <v>2015</v>
      </c>
      <c r="AB11" t="s">
        <v>122</v>
      </c>
      <c r="AC11" t="s">
        <v>122</v>
      </c>
      <c r="AD11" t="s">
        <v>123</v>
      </c>
    </row>
    <row r="12" spans="1:48">
      <c r="A12" s="2">
        <v>113437</v>
      </c>
      <c r="B12" t="s">
        <v>124</v>
      </c>
      <c r="D12" t="s">
        <v>124</v>
      </c>
      <c r="E12">
        <v>195</v>
      </c>
      <c r="F12">
        <f t="shared" si="0"/>
        <v>156</v>
      </c>
      <c r="G12">
        <v>95</v>
      </c>
      <c r="H12">
        <f t="shared" si="1"/>
        <v>251</v>
      </c>
      <c r="I12">
        <v>7</v>
      </c>
      <c r="J12" t="s">
        <v>45</v>
      </c>
      <c r="K12" s="1">
        <v>42782.40347222222</v>
      </c>
      <c r="L12" s="1">
        <v>42936.668749999997</v>
      </c>
      <c r="M12" t="s">
        <v>50</v>
      </c>
      <c r="N12">
        <v>3</v>
      </c>
      <c r="O12" t="s">
        <v>51</v>
      </c>
      <c r="Q12" t="s">
        <v>60</v>
      </c>
      <c r="R12">
        <v>12</v>
      </c>
      <c r="T12" t="s">
        <v>125</v>
      </c>
      <c r="V12" t="s">
        <v>126</v>
      </c>
      <c r="Y12" t="s">
        <v>127</v>
      </c>
      <c r="Z12">
        <v>2003</v>
      </c>
      <c r="AA12">
        <v>2006</v>
      </c>
      <c r="AB12" t="s">
        <v>128</v>
      </c>
      <c r="AC12" t="s">
        <v>128</v>
      </c>
      <c r="AD12" t="s">
        <v>129</v>
      </c>
    </row>
    <row r="13" spans="1:48">
      <c r="A13" s="2">
        <v>113452</v>
      </c>
      <c r="B13" t="s">
        <v>130</v>
      </c>
      <c r="D13" t="s">
        <v>130</v>
      </c>
      <c r="E13">
        <v>249</v>
      </c>
      <c r="F13">
        <f t="shared" si="0"/>
        <v>199</v>
      </c>
      <c r="G13">
        <v>95</v>
      </c>
      <c r="H13">
        <f t="shared" si="1"/>
        <v>294</v>
      </c>
      <c r="I13">
        <v>7</v>
      </c>
      <c r="J13" t="s">
        <v>45</v>
      </c>
      <c r="K13" s="1">
        <v>42782.40347222222</v>
      </c>
      <c r="L13" s="1">
        <v>42935.70416666667</v>
      </c>
      <c r="M13" t="s">
        <v>50</v>
      </c>
      <c r="N13">
        <v>3</v>
      </c>
      <c r="O13" t="s">
        <v>51</v>
      </c>
      <c r="Q13" t="s">
        <v>60</v>
      </c>
      <c r="R13">
        <v>12</v>
      </c>
      <c r="T13" t="s">
        <v>131</v>
      </c>
      <c r="V13" t="s">
        <v>132</v>
      </c>
      <c r="Y13" t="s">
        <v>133</v>
      </c>
      <c r="Z13">
        <v>2003</v>
      </c>
      <c r="AA13">
        <v>2005</v>
      </c>
      <c r="AB13" t="s">
        <v>134</v>
      </c>
      <c r="AC13" t="s">
        <v>134</v>
      </c>
      <c r="AD13" t="s">
        <v>135</v>
      </c>
    </row>
    <row r="14" spans="1:48">
      <c r="A14" s="2">
        <v>113456</v>
      </c>
      <c r="B14" t="s">
        <v>136</v>
      </c>
      <c r="D14" t="s">
        <v>136</v>
      </c>
      <c r="E14">
        <v>149</v>
      </c>
      <c r="F14">
        <f t="shared" si="0"/>
        <v>119</v>
      </c>
      <c r="G14">
        <v>69</v>
      </c>
      <c r="H14">
        <f t="shared" si="1"/>
        <v>188</v>
      </c>
      <c r="I14">
        <v>7</v>
      </c>
      <c r="J14" t="s">
        <v>45</v>
      </c>
      <c r="K14" s="1">
        <v>42782.40347222222</v>
      </c>
      <c r="L14" s="1">
        <v>42933.674305555556</v>
      </c>
      <c r="M14" t="s">
        <v>50</v>
      </c>
      <c r="N14">
        <v>3</v>
      </c>
      <c r="O14" t="s">
        <v>51</v>
      </c>
      <c r="Q14" t="s">
        <v>68</v>
      </c>
      <c r="R14">
        <v>11</v>
      </c>
      <c r="T14" t="s">
        <v>131</v>
      </c>
      <c r="V14" t="s">
        <v>137</v>
      </c>
      <c r="Y14" t="s">
        <v>138</v>
      </c>
      <c r="Z14">
        <v>1989</v>
      </c>
      <c r="AA14">
        <v>1994</v>
      </c>
      <c r="AB14" t="s">
        <v>139</v>
      </c>
      <c r="AC14" t="s">
        <v>139</v>
      </c>
      <c r="AD14" t="s">
        <v>140</v>
      </c>
    </row>
    <row r="15" spans="1:48">
      <c r="A15" s="2">
        <v>113458</v>
      </c>
      <c r="B15" t="s">
        <v>141</v>
      </c>
      <c r="D15" t="s">
        <v>141</v>
      </c>
      <c r="E15">
        <v>149</v>
      </c>
      <c r="F15">
        <f t="shared" si="0"/>
        <v>119</v>
      </c>
      <c r="G15">
        <v>69</v>
      </c>
      <c r="H15">
        <f t="shared" si="1"/>
        <v>188</v>
      </c>
      <c r="I15">
        <v>7</v>
      </c>
      <c r="J15" t="s">
        <v>45</v>
      </c>
      <c r="K15" s="1">
        <v>42782.40347222222</v>
      </c>
      <c r="L15" s="1">
        <v>42934.62777777778</v>
      </c>
      <c r="M15" t="s">
        <v>50</v>
      </c>
      <c r="N15">
        <v>3</v>
      </c>
      <c r="O15" t="s">
        <v>51</v>
      </c>
      <c r="Q15" t="s">
        <v>68</v>
      </c>
      <c r="R15">
        <v>11</v>
      </c>
      <c r="T15" t="s">
        <v>131</v>
      </c>
      <c r="V15" t="s">
        <v>137</v>
      </c>
      <c r="Y15" t="s">
        <v>142</v>
      </c>
      <c r="Z15">
        <v>1995</v>
      </c>
      <c r="AA15">
        <v>1998</v>
      </c>
      <c r="AB15" t="s">
        <v>143</v>
      </c>
      <c r="AC15" t="s">
        <v>143</v>
      </c>
      <c r="AD15" t="s">
        <v>144</v>
      </c>
    </row>
    <row r="16" spans="1:48">
      <c r="A16" s="2">
        <v>113499</v>
      </c>
      <c r="B16" t="s">
        <v>145</v>
      </c>
      <c r="D16" t="s">
        <v>145</v>
      </c>
      <c r="E16">
        <v>99</v>
      </c>
      <c r="F16">
        <f t="shared" si="0"/>
        <v>79</v>
      </c>
      <c r="G16">
        <v>19</v>
      </c>
      <c r="H16">
        <f t="shared" si="1"/>
        <v>98</v>
      </c>
      <c r="I16">
        <v>7</v>
      </c>
      <c r="J16" t="s">
        <v>45</v>
      </c>
      <c r="K16" s="1">
        <v>42782.40347222222</v>
      </c>
      <c r="L16" s="1">
        <v>42936.668749999997</v>
      </c>
      <c r="M16" t="s">
        <v>50</v>
      </c>
      <c r="N16">
        <v>3</v>
      </c>
      <c r="O16" t="s">
        <v>51</v>
      </c>
      <c r="Q16" t="s">
        <v>146</v>
      </c>
      <c r="R16">
        <v>23</v>
      </c>
      <c r="T16" t="s">
        <v>69</v>
      </c>
      <c r="V16" t="s">
        <v>114</v>
      </c>
      <c r="Y16" t="s">
        <v>75</v>
      </c>
      <c r="Z16">
        <v>2015</v>
      </c>
      <c r="AA16">
        <v>2017</v>
      </c>
      <c r="AB16" t="s">
        <v>147</v>
      </c>
      <c r="AC16" t="s">
        <v>147</v>
      </c>
      <c r="AD16" t="s">
        <v>148</v>
      </c>
    </row>
    <row r="17" spans="1:33">
      <c r="A17" s="2">
        <v>113505</v>
      </c>
      <c r="B17" t="s">
        <v>149</v>
      </c>
      <c r="D17" t="s">
        <v>149</v>
      </c>
      <c r="E17">
        <v>1299</v>
      </c>
      <c r="F17">
        <f t="shared" si="0"/>
        <v>1039</v>
      </c>
      <c r="G17">
        <v>170</v>
      </c>
      <c r="H17">
        <f t="shared" si="1"/>
        <v>1209</v>
      </c>
      <c r="I17">
        <v>15</v>
      </c>
      <c r="J17" t="s">
        <v>45</v>
      </c>
      <c r="K17" s="1">
        <v>42809.479861111111</v>
      </c>
      <c r="L17" s="1">
        <v>42936.668749999997</v>
      </c>
      <c r="M17" t="s">
        <v>50</v>
      </c>
      <c r="N17">
        <v>3</v>
      </c>
      <c r="O17" t="s">
        <v>51</v>
      </c>
      <c r="Q17" t="s">
        <v>70</v>
      </c>
      <c r="R17">
        <v>1</v>
      </c>
      <c r="T17" t="s">
        <v>131</v>
      </c>
      <c r="V17" t="s">
        <v>103</v>
      </c>
      <c r="Y17" t="s">
        <v>59</v>
      </c>
      <c r="Z17">
        <v>2009</v>
      </c>
      <c r="AA17">
        <v>2017</v>
      </c>
      <c r="AB17" t="s">
        <v>150</v>
      </c>
      <c r="AC17" t="s">
        <v>150</v>
      </c>
      <c r="AD17" t="s">
        <v>151</v>
      </c>
    </row>
    <row r="18" spans="1:33">
      <c r="A18" s="2">
        <v>113506</v>
      </c>
      <c r="B18" t="s">
        <v>152</v>
      </c>
      <c r="D18" t="s">
        <v>152</v>
      </c>
      <c r="E18">
        <v>599</v>
      </c>
      <c r="F18">
        <f t="shared" si="0"/>
        <v>479</v>
      </c>
      <c r="G18">
        <v>95</v>
      </c>
      <c r="H18">
        <f t="shared" si="1"/>
        <v>574</v>
      </c>
      <c r="I18">
        <v>7</v>
      </c>
      <c r="J18" t="s">
        <v>45</v>
      </c>
      <c r="K18" s="1">
        <v>42809.479861111111</v>
      </c>
      <c r="L18" s="1">
        <v>42936.668749999997</v>
      </c>
      <c r="M18" t="s">
        <v>50</v>
      </c>
      <c r="N18">
        <v>3</v>
      </c>
      <c r="O18" t="s">
        <v>51</v>
      </c>
      <c r="Q18" t="s">
        <v>60</v>
      </c>
      <c r="R18">
        <v>12</v>
      </c>
      <c r="T18" t="s">
        <v>131</v>
      </c>
      <c r="V18" t="s">
        <v>103</v>
      </c>
      <c r="Y18" t="s">
        <v>59</v>
      </c>
      <c r="Z18">
        <v>2009</v>
      </c>
      <c r="AA18">
        <v>2017</v>
      </c>
      <c r="AB18" t="s">
        <v>153</v>
      </c>
      <c r="AC18" t="s">
        <v>153</v>
      </c>
      <c r="AD18" t="s">
        <v>154</v>
      </c>
    </row>
    <row r="19" spans="1:33">
      <c r="A19" s="2">
        <v>113510</v>
      </c>
      <c r="B19" t="s">
        <v>155</v>
      </c>
      <c r="D19" t="s">
        <v>155</v>
      </c>
      <c r="E19">
        <v>899</v>
      </c>
      <c r="F19">
        <f t="shared" si="0"/>
        <v>719</v>
      </c>
      <c r="G19">
        <v>95</v>
      </c>
      <c r="H19">
        <f t="shared" si="1"/>
        <v>814</v>
      </c>
      <c r="I19">
        <v>10</v>
      </c>
      <c r="J19" t="s">
        <v>45</v>
      </c>
      <c r="K19" s="1">
        <v>42809.479861111111</v>
      </c>
      <c r="L19" s="1">
        <v>42936.668749999997</v>
      </c>
      <c r="M19" t="s">
        <v>50</v>
      </c>
      <c r="N19">
        <v>3</v>
      </c>
      <c r="O19" t="s">
        <v>51</v>
      </c>
      <c r="Q19" t="s">
        <v>56</v>
      </c>
      <c r="R19">
        <v>12</v>
      </c>
      <c r="T19" t="s">
        <v>131</v>
      </c>
      <c r="V19" t="s">
        <v>103</v>
      </c>
      <c r="Y19" t="s">
        <v>59</v>
      </c>
      <c r="Z19">
        <v>2009</v>
      </c>
      <c r="AA19">
        <v>2017</v>
      </c>
      <c r="AB19" t="s">
        <v>156</v>
      </c>
      <c r="AC19" t="s">
        <v>156</v>
      </c>
      <c r="AD19" t="s">
        <v>157</v>
      </c>
    </row>
    <row r="20" spans="1:33">
      <c r="A20" s="2">
        <v>113512</v>
      </c>
      <c r="B20" t="s">
        <v>158</v>
      </c>
      <c r="D20" t="s">
        <v>158</v>
      </c>
      <c r="E20">
        <v>375</v>
      </c>
      <c r="F20">
        <f t="shared" si="0"/>
        <v>300</v>
      </c>
      <c r="G20">
        <v>69</v>
      </c>
      <c r="H20">
        <f t="shared" si="1"/>
        <v>369</v>
      </c>
      <c r="I20">
        <v>7</v>
      </c>
      <c r="J20" t="s">
        <v>45</v>
      </c>
      <c r="K20" s="1">
        <v>42809.479861111111</v>
      </c>
      <c r="L20" s="1">
        <v>42936.668749999997</v>
      </c>
      <c r="M20" t="s">
        <v>50</v>
      </c>
      <c r="N20">
        <v>3</v>
      </c>
      <c r="O20" t="s">
        <v>51</v>
      </c>
      <c r="Q20" t="s">
        <v>68</v>
      </c>
      <c r="R20">
        <v>11</v>
      </c>
      <c r="T20" t="s">
        <v>131</v>
      </c>
      <c r="V20" t="s">
        <v>103</v>
      </c>
      <c r="Y20" t="s">
        <v>59</v>
      </c>
      <c r="Z20">
        <v>2009</v>
      </c>
      <c r="AA20">
        <v>2017</v>
      </c>
      <c r="AB20" t="s">
        <v>159</v>
      </c>
      <c r="AC20" t="s">
        <v>159</v>
      </c>
      <c r="AD20" t="s">
        <v>160</v>
      </c>
    </row>
    <row r="21" spans="1:33">
      <c r="A21" s="2">
        <v>113536</v>
      </c>
      <c r="B21" t="s">
        <v>161</v>
      </c>
      <c r="D21" t="s">
        <v>161</v>
      </c>
      <c r="E21">
        <v>599</v>
      </c>
      <c r="F21">
        <f t="shared" si="0"/>
        <v>479</v>
      </c>
      <c r="G21">
        <v>170</v>
      </c>
      <c r="H21">
        <f t="shared" si="1"/>
        <v>649</v>
      </c>
      <c r="I21">
        <v>15</v>
      </c>
      <c r="J21" t="s">
        <v>45</v>
      </c>
      <c r="K21" s="1">
        <v>42809.479861111111</v>
      </c>
      <c r="L21" s="1">
        <v>42933.674305555556</v>
      </c>
      <c r="M21" t="s">
        <v>50</v>
      </c>
      <c r="N21">
        <v>3</v>
      </c>
      <c r="O21" t="s">
        <v>51</v>
      </c>
      <c r="Q21" t="s">
        <v>70</v>
      </c>
      <c r="R21">
        <v>1</v>
      </c>
      <c r="T21" t="s">
        <v>57</v>
      </c>
      <c r="V21" t="s">
        <v>162</v>
      </c>
      <c r="Y21" t="s">
        <v>163</v>
      </c>
      <c r="Z21">
        <v>2014</v>
      </c>
      <c r="AA21">
        <v>2017</v>
      </c>
      <c r="AB21" t="s">
        <v>164</v>
      </c>
      <c r="AC21" t="s">
        <v>164</v>
      </c>
      <c r="AD21" t="s">
        <v>165</v>
      </c>
    </row>
    <row r="22" spans="1:33">
      <c r="A22" s="2">
        <v>113537</v>
      </c>
      <c r="B22" t="s">
        <v>166</v>
      </c>
      <c r="D22" t="s">
        <v>166</v>
      </c>
      <c r="E22">
        <v>399</v>
      </c>
      <c r="F22">
        <f t="shared" si="0"/>
        <v>319</v>
      </c>
      <c r="G22">
        <v>69</v>
      </c>
      <c r="H22">
        <f t="shared" si="1"/>
        <v>388</v>
      </c>
      <c r="I22">
        <v>7</v>
      </c>
      <c r="J22" t="s">
        <v>45</v>
      </c>
      <c r="K22" s="1">
        <v>42809.479861111111</v>
      </c>
      <c r="L22" s="1">
        <v>42933.674305555556</v>
      </c>
      <c r="M22" t="s">
        <v>50</v>
      </c>
      <c r="N22">
        <v>3</v>
      </c>
      <c r="O22" t="s">
        <v>51</v>
      </c>
      <c r="Q22" t="s">
        <v>65</v>
      </c>
      <c r="R22">
        <v>5</v>
      </c>
      <c r="T22" t="s">
        <v>57</v>
      </c>
      <c r="V22" t="s">
        <v>162</v>
      </c>
      <c r="Y22" t="s">
        <v>163</v>
      </c>
      <c r="Z22">
        <v>2014</v>
      </c>
      <c r="AA22">
        <v>2017</v>
      </c>
      <c r="AB22" t="s">
        <v>167</v>
      </c>
      <c r="AC22" t="s">
        <v>167</v>
      </c>
      <c r="AD22" t="s">
        <v>168</v>
      </c>
    </row>
    <row r="23" spans="1:33">
      <c r="A23" s="2">
        <v>113538</v>
      </c>
      <c r="B23" t="s">
        <v>169</v>
      </c>
      <c r="D23" t="s">
        <v>169</v>
      </c>
      <c r="E23">
        <v>325</v>
      </c>
      <c r="F23">
        <f t="shared" si="0"/>
        <v>260</v>
      </c>
      <c r="G23">
        <v>170</v>
      </c>
      <c r="H23">
        <f t="shared" si="1"/>
        <v>430</v>
      </c>
      <c r="I23">
        <v>15</v>
      </c>
      <c r="J23" t="s">
        <v>45</v>
      </c>
      <c r="K23" s="1">
        <v>42809.479861111111</v>
      </c>
      <c r="L23" s="1">
        <v>42933.674305555556</v>
      </c>
      <c r="M23" t="s">
        <v>50</v>
      </c>
      <c r="N23">
        <v>3</v>
      </c>
      <c r="O23" t="s">
        <v>51</v>
      </c>
      <c r="Q23" t="s">
        <v>56</v>
      </c>
      <c r="R23">
        <v>1</v>
      </c>
      <c r="T23" t="s">
        <v>57</v>
      </c>
      <c r="V23" t="s">
        <v>162</v>
      </c>
      <c r="Y23" t="s">
        <v>163</v>
      </c>
      <c r="Z23">
        <v>2014</v>
      </c>
      <c r="AA23">
        <v>2017</v>
      </c>
      <c r="AB23" t="s">
        <v>170</v>
      </c>
      <c r="AC23" t="s">
        <v>170</v>
      </c>
      <c r="AD23" t="s">
        <v>171</v>
      </c>
    </row>
    <row r="24" spans="1:33">
      <c r="A24" s="2">
        <v>113539</v>
      </c>
      <c r="B24" t="s">
        <v>172</v>
      </c>
      <c r="D24" t="s">
        <v>172</v>
      </c>
      <c r="E24">
        <v>399</v>
      </c>
      <c r="F24">
        <f t="shared" si="0"/>
        <v>319</v>
      </c>
      <c r="G24">
        <v>95</v>
      </c>
      <c r="H24">
        <f t="shared" si="1"/>
        <v>414</v>
      </c>
      <c r="I24">
        <v>10</v>
      </c>
      <c r="J24" t="s">
        <v>45</v>
      </c>
      <c r="K24" s="1">
        <v>42809.479861111111</v>
      </c>
      <c r="L24" s="1">
        <v>42933.674305555556</v>
      </c>
      <c r="M24" t="s">
        <v>50</v>
      </c>
      <c r="N24">
        <v>3</v>
      </c>
      <c r="O24" t="s">
        <v>51</v>
      </c>
      <c r="Q24" t="s">
        <v>68</v>
      </c>
      <c r="R24">
        <v>7</v>
      </c>
      <c r="T24" t="s">
        <v>57</v>
      </c>
      <c r="V24" t="s">
        <v>162</v>
      </c>
      <c r="Y24" t="s">
        <v>163</v>
      </c>
      <c r="Z24">
        <v>2014</v>
      </c>
      <c r="AA24">
        <v>2017</v>
      </c>
      <c r="AB24" t="s">
        <v>173</v>
      </c>
      <c r="AC24" t="s">
        <v>173</v>
      </c>
      <c r="AD24" t="s">
        <v>174</v>
      </c>
    </row>
    <row r="25" spans="1:33">
      <c r="A25" s="2">
        <v>113541</v>
      </c>
      <c r="B25" t="s">
        <v>175</v>
      </c>
      <c r="D25" t="s">
        <v>175</v>
      </c>
      <c r="E25">
        <v>229</v>
      </c>
      <c r="F25">
        <f t="shared" si="0"/>
        <v>183</v>
      </c>
      <c r="G25">
        <v>170</v>
      </c>
      <c r="H25">
        <f t="shared" si="1"/>
        <v>353</v>
      </c>
      <c r="I25">
        <v>15</v>
      </c>
      <c r="J25" t="s">
        <v>45</v>
      </c>
      <c r="K25" s="1">
        <v>42809.479861111111</v>
      </c>
      <c r="L25" s="1">
        <v>42935.70416666667</v>
      </c>
      <c r="M25" t="s">
        <v>50</v>
      </c>
      <c r="N25">
        <v>3</v>
      </c>
      <c r="O25" t="s">
        <v>51</v>
      </c>
      <c r="Q25" t="s">
        <v>70</v>
      </c>
      <c r="R25">
        <v>1</v>
      </c>
      <c r="T25" t="s">
        <v>131</v>
      </c>
      <c r="V25" t="s">
        <v>132</v>
      </c>
      <c r="Y25" t="s">
        <v>138</v>
      </c>
      <c r="Z25">
        <v>2003</v>
      </c>
      <c r="AA25">
        <v>2008</v>
      </c>
      <c r="AB25" t="s">
        <v>176</v>
      </c>
      <c r="AC25" t="s">
        <v>176</v>
      </c>
      <c r="AD25" t="s">
        <v>177</v>
      </c>
    </row>
    <row r="26" spans="1:33">
      <c r="A26" s="2">
        <v>113542</v>
      </c>
      <c r="B26" t="s">
        <v>178</v>
      </c>
      <c r="D26" t="s">
        <v>178</v>
      </c>
      <c r="E26">
        <v>170</v>
      </c>
      <c r="F26">
        <f t="shared" si="0"/>
        <v>136</v>
      </c>
      <c r="G26">
        <v>95</v>
      </c>
      <c r="H26">
        <f t="shared" si="1"/>
        <v>231</v>
      </c>
      <c r="I26">
        <v>7</v>
      </c>
      <c r="J26" t="s">
        <v>45</v>
      </c>
      <c r="K26" s="1">
        <v>42809.479861111111</v>
      </c>
      <c r="L26" s="1">
        <v>42935.70416666667</v>
      </c>
      <c r="M26" t="s">
        <v>50</v>
      </c>
      <c r="N26">
        <v>3</v>
      </c>
      <c r="O26" t="s">
        <v>51</v>
      </c>
      <c r="Q26" t="s">
        <v>60</v>
      </c>
      <c r="R26">
        <v>12</v>
      </c>
      <c r="T26" t="s">
        <v>131</v>
      </c>
      <c r="V26" t="s">
        <v>132</v>
      </c>
      <c r="Y26" t="s">
        <v>138</v>
      </c>
      <c r="Z26">
        <v>2003</v>
      </c>
      <c r="AA26">
        <v>2008</v>
      </c>
      <c r="AB26" t="s">
        <v>179</v>
      </c>
      <c r="AC26" t="s">
        <v>179</v>
      </c>
      <c r="AD26" t="s">
        <v>180</v>
      </c>
    </row>
    <row r="27" spans="1:33">
      <c r="A27" s="2">
        <v>113544</v>
      </c>
      <c r="B27" t="s">
        <v>181</v>
      </c>
      <c r="D27" t="s">
        <v>181</v>
      </c>
      <c r="E27">
        <v>199</v>
      </c>
      <c r="F27">
        <f t="shared" si="0"/>
        <v>159</v>
      </c>
      <c r="G27">
        <v>95</v>
      </c>
      <c r="H27">
        <f t="shared" si="1"/>
        <v>254</v>
      </c>
      <c r="I27">
        <v>7</v>
      </c>
      <c r="J27" t="s">
        <v>45</v>
      </c>
      <c r="K27" s="1">
        <v>42809.479861111111</v>
      </c>
      <c r="L27" s="1">
        <v>42935.70416666667</v>
      </c>
      <c r="M27" t="s">
        <v>50</v>
      </c>
      <c r="N27">
        <v>3</v>
      </c>
      <c r="O27" t="s">
        <v>51</v>
      </c>
      <c r="Q27" t="s">
        <v>182</v>
      </c>
      <c r="R27">
        <v>7</v>
      </c>
      <c r="T27" t="s">
        <v>131</v>
      </c>
      <c r="V27" t="s">
        <v>132</v>
      </c>
      <c r="Y27" t="s">
        <v>138</v>
      </c>
      <c r="Z27">
        <v>2003</v>
      </c>
      <c r="AA27">
        <v>2008</v>
      </c>
      <c r="AB27" t="s">
        <v>183</v>
      </c>
      <c r="AC27" t="s">
        <v>183</v>
      </c>
      <c r="AD27" t="s">
        <v>184</v>
      </c>
    </row>
    <row r="28" spans="1:33">
      <c r="A28" s="2">
        <v>113545</v>
      </c>
      <c r="B28" t="s">
        <v>185</v>
      </c>
      <c r="D28" t="s">
        <v>185</v>
      </c>
      <c r="E28">
        <v>199</v>
      </c>
      <c r="F28">
        <f t="shared" si="0"/>
        <v>159</v>
      </c>
      <c r="G28">
        <v>95</v>
      </c>
      <c r="H28">
        <f t="shared" si="1"/>
        <v>254</v>
      </c>
      <c r="I28">
        <v>7</v>
      </c>
      <c r="J28" t="s">
        <v>45</v>
      </c>
      <c r="K28" s="1">
        <v>42809.479861111111</v>
      </c>
      <c r="L28" s="1">
        <v>42935.70416666667</v>
      </c>
      <c r="M28" t="s">
        <v>50</v>
      </c>
      <c r="N28">
        <v>3</v>
      </c>
      <c r="O28" t="s">
        <v>51</v>
      </c>
      <c r="Q28" t="s">
        <v>182</v>
      </c>
      <c r="R28">
        <v>7</v>
      </c>
      <c r="T28" t="s">
        <v>131</v>
      </c>
      <c r="V28" t="s">
        <v>132</v>
      </c>
      <c r="Y28" t="s">
        <v>138</v>
      </c>
      <c r="Z28">
        <v>2003</v>
      </c>
      <c r="AA28">
        <v>2008</v>
      </c>
      <c r="AB28" t="s">
        <v>186</v>
      </c>
      <c r="AC28" t="s">
        <v>186</v>
      </c>
      <c r="AD28" t="s">
        <v>187</v>
      </c>
    </row>
    <row r="29" spans="1:33">
      <c r="A29" s="2">
        <v>113546</v>
      </c>
      <c r="B29" t="s">
        <v>188</v>
      </c>
      <c r="D29" t="s">
        <v>188</v>
      </c>
      <c r="E29">
        <v>199</v>
      </c>
      <c r="F29">
        <f t="shared" si="0"/>
        <v>159</v>
      </c>
      <c r="G29">
        <v>95</v>
      </c>
      <c r="H29">
        <f t="shared" si="1"/>
        <v>254</v>
      </c>
      <c r="I29">
        <v>10</v>
      </c>
      <c r="J29" t="s">
        <v>45</v>
      </c>
      <c r="K29" s="1">
        <v>42809.479861111111</v>
      </c>
      <c r="L29" s="1">
        <v>42935.70416666667</v>
      </c>
      <c r="M29" t="s">
        <v>50</v>
      </c>
      <c r="N29">
        <v>3</v>
      </c>
      <c r="O29" t="s">
        <v>51</v>
      </c>
      <c r="Q29" t="s">
        <v>56</v>
      </c>
      <c r="R29">
        <v>12</v>
      </c>
      <c r="T29" t="s">
        <v>131</v>
      </c>
      <c r="V29" t="s">
        <v>132</v>
      </c>
      <c r="Y29" t="s">
        <v>138</v>
      </c>
      <c r="Z29">
        <v>2003</v>
      </c>
      <c r="AA29">
        <v>2008</v>
      </c>
      <c r="AB29" t="s">
        <v>189</v>
      </c>
      <c r="AC29" t="s">
        <v>189</v>
      </c>
      <c r="AD29" t="s">
        <v>190</v>
      </c>
    </row>
    <row r="30" spans="1:33">
      <c r="A30" s="2">
        <v>113624</v>
      </c>
      <c r="B30" t="s">
        <v>191</v>
      </c>
      <c r="D30" t="s">
        <v>192</v>
      </c>
      <c r="E30">
        <v>1209.5899999999999</v>
      </c>
      <c r="F30">
        <f t="shared" si="0"/>
        <v>967</v>
      </c>
      <c r="G30">
        <v>170</v>
      </c>
      <c r="H30">
        <f t="shared" si="1"/>
        <v>1137</v>
      </c>
      <c r="I30">
        <v>37</v>
      </c>
      <c r="J30" t="s">
        <v>45</v>
      </c>
      <c r="K30" s="1">
        <v>42937.689583333333</v>
      </c>
      <c r="L30" s="1">
        <v>42937.689583333333</v>
      </c>
      <c r="M30" t="s">
        <v>50</v>
      </c>
      <c r="N30">
        <v>3</v>
      </c>
      <c r="O30" t="s">
        <v>51</v>
      </c>
      <c r="P30" t="s">
        <v>52</v>
      </c>
      <c r="Q30" t="s">
        <v>54</v>
      </c>
      <c r="R30">
        <v>1</v>
      </c>
      <c r="S30" t="s">
        <v>55</v>
      </c>
      <c r="T30" t="s">
        <v>55</v>
      </c>
      <c r="U30" t="s">
        <v>66</v>
      </c>
      <c r="V30" t="s">
        <v>66</v>
      </c>
      <c r="W30" t="s">
        <v>58</v>
      </c>
      <c r="Y30" t="s">
        <v>67</v>
      </c>
      <c r="Z30">
        <v>2016</v>
      </c>
      <c r="AA30">
        <v>2017</v>
      </c>
      <c r="AC30" t="s">
        <v>193</v>
      </c>
      <c r="AD30" t="s">
        <v>193</v>
      </c>
      <c r="AE30" t="s">
        <v>111</v>
      </c>
      <c r="AF30" t="s">
        <v>194</v>
      </c>
      <c r="AG30" t="s">
        <v>195</v>
      </c>
    </row>
    <row r="31" spans="1:33">
      <c r="A31" s="2">
        <v>113639</v>
      </c>
      <c r="B31" t="s">
        <v>196</v>
      </c>
      <c r="C31" t="s">
        <v>49</v>
      </c>
      <c r="D31" t="s">
        <v>197</v>
      </c>
      <c r="E31">
        <v>1199</v>
      </c>
      <c r="F31">
        <f t="shared" si="0"/>
        <v>959</v>
      </c>
      <c r="G31">
        <v>145</v>
      </c>
      <c r="H31">
        <f t="shared" si="1"/>
        <v>1104</v>
      </c>
      <c r="I31">
        <v>25</v>
      </c>
      <c r="J31" t="s">
        <v>45</v>
      </c>
      <c r="K31" s="1">
        <v>42782.488194444442</v>
      </c>
      <c r="L31" s="1">
        <v>42928.357638888891</v>
      </c>
      <c r="M31" t="s">
        <v>71</v>
      </c>
      <c r="N31">
        <v>3</v>
      </c>
      <c r="O31" t="s">
        <v>72</v>
      </c>
      <c r="P31" t="s">
        <v>73</v>
      </c>
      <c r="Q31" t="s">
        <v>53</v>
      </c>
      <c r="R31">
        <v>29</v>
      </c>
      <c r="T31" t="s">
        <v>69</v>
      </c>
      <c r="V31" t="s">
        <v>76</v>
      </c>
      <c r="W31" t="s">
        <v>74</v>
      </c>
      <c r="Y31" t="s">
        <v>198</v>
      </c>
      <c r="Z31">
        <v>1997</v>
      </c>
      <c r="AA31">
        <v>2003</v>
      </c>
      <c r="AB31" t="s">
        <v>199</v>
      </c>
      <c r="AC31" t="s">
        <v>199</v>
      </c>
      <c r="AD31" t="s">
        <v>200</v>
      </c>
    </row>
    <row r="32" spans="1:33">
      <c r="A32" s="2">
        <v>113656</v>
      </c>
      <c r="B32" t="s">
        <v>201</v>
      </c>
      <c r="D32" t="s">
        <v>202</v>
      </c>
      <c r="E32">
        <v>1283.31</v>
      </c>
      <c r="F32">
        <f t="shared" si="0"/>
        <v>1026</v>
      </c>
      <c r="G32">
        <v>170</v>
      </c>
      <c r="H32">
        <f t="shared" si="1"/>
        <v>1196</v>
      </c>
      <c r="I32">
        <v>37</v>
      </c>
      <c r="J32" t="s">
        <v>45</v>
      </c>
      <c r="K32" s="1">
        <v>42933.713194444441</v>
      </c>
      <c r="L32" s="1">
        <v>42933.71597222222</v>
      </c>
      <c r="M32" t="s">
        <v>50</v>
      </c>
      <c r="N32">
        <v>3</v>
      </c>
      <c r="O32" t="s">
        <v>51</v>
      </c>
      <c r="P32" t="s">
        <v>52</v>
      </c>
      <c r="Q32" t="s">
        <v>54</v>
      </c>
      <c r="R32">
        <v>1</v>
      </c>
      <c r="S32" t="s">
        <v>57</v>
      </c>
      <c r="U32" t="s">
        <v>162</v>
      </c>
      <c r="Y32" t="s">
        <v>163</v>
      </c>
      <c r="Z32">
        <v>2014</v>
      </c>
      <c r="AA32">
        <v>2017</v>
      </c>
      <c r="AB32" t="s">
        <v>203</v>
      </c>
      <c r="AC32" t="s">
        <v>203</v>
      </c>
      <c r="AD32" t="s">
        <v>203</v>
      </c>
      <c r="AE32" t="s">
        <v>164</v>
      </c>
      <c r="AF32" t="s">
        <v>167</v>
      </c>
      <c r="AG32" t="s">
        <v>170</v>
      </c>
    </row>
    <row r="33" spans="1:36">
      <c r="A33" s="2">
        <v>113657</v>
      </c>
      <c r="B33" t="s">
        <v>204</v>
      </c>
      <c r="D33" t="s">
        <v>205</v>
      </c>
      <c r="E33">
        <v>1283.31</v>
      </c>
      <c r="F33">
        <f t="shared" si="0"/>
        <v>1026</v>
      </c>
      <c r="G33">
        <v>170</v>
      </c>
      <c r="H33">
        <f t="shared" si="1"/>
        <v>1196</v>
      </c>
      <c r="I33">
        <v>37</v>
      </c>
      <c r="J33" t="s">
        <v>45</v>
      </c>
      <c r="K33" s="1">
        <v>42933.71875</v>
      </c>
      <c r="L33" s="1">
        <v>42933.71875</v>
      </c>
      <c r="M33" t="s">
        <v>50</v>
      </c>
      <c r="N33">
        <v>3</v>
      </c>
      <c r="O33" t="s">
        <v>51</v>
      </c>
      <c r="P33" t="s">
        <v>52</v>
      </c>
      <c r="Q33" t="s">
        <v>54</v>
      </c>
      <c r="R33">
        <v>1</v>
      </c>
      <c r="S33" t="s">
        <v>57</v>
      </c>
      <c r="U33" t="s">
        <v>162</v>
      </c>
      <c r="Y33" t="s">
        <v>163</v>
      </c>
      <c r="Z33">
        <v>2014</v>
      </c>
      <c r="AA33">
        <v>2017</v>
      </c>
      <c r="AB33" t="s">
        <v>206</v>
      </c>
      <c r="AC33" t="s">
        <v>206</v>
      </c>
      <c r="AD33" t="s">
        <v>206</v>
      </c>
      <c r="AE33" t="s">
        <v>173</v>
      </c>
      <c r="AF33" t="s">
        <v>164</v>
      </c>
      <c r="AG33" t="s">
        <v>167</v>
      </c>
      <c r="AH33" t="s">
        <v>170</v>
      </c>
    </row>
    <row r="34" spans="1:36">
      <c r="A34" s="2">
        <v>113658</v>
      </c>
      <c r="B34" t="s">
        <v>207</v>
      </c>
      <c r="D34" t="s">
        <v>208</v>
      </c>
      <c r="E34">
        <v>966.12</v>
      </c>
      <c r="F34">
        <f t="shared" si="0"/>
        <v>772</v>
      </c>
      <c r="G34">
        <v>170</v>
      </c>
      <c r="H34">
        <f t="shared" si="1"/>
        <v>942</v>
      </c>
      <c r="I34">
        <v>37</v>
      </c>
      <c r="J34" t="s">
        <v>45</v>
      </c>
      <c r="K34" s="1">
        <v>42935.717361111114</v>
      </c>
      <c r="L34" s="1">
        <v>42935.722916666666</v>
      </c>
      <c r="M34" t="s">
        <v>50</v>
      </c>
      <c r="N34">
        <v>3</v>
      </c>
      <c r="O34" t="s">
        <v>51</v>
      </c>
      <c r="P34" t="s">
        <v>52</v>
      </c>
      <c r="Q34" t="s">
        <v>54</v>
      </c>
      <c r="R34">
        <v>1</v>
      </c>
      <c r="S34" t="s">
        <v>131</v>
      </c>
      <c r="T34" t="s">
        <v>131</v>
      </c>
      <c r="U34" t="s">
        <v>132</v>
      </c>
      <c r="V34" t="s">
        <v>132</v>
      </c>
      <c r="W34" t="s">
        <v>74</v>
      </c>
      <c r="Y34" t="s">
        <v>138</v>
      </c>
      <c r="Z34">
        <v>2003</v>
      </c>
      <c r="AA34">
        <v>2008</v>
      </c>
      <c r="AB34" t="s">
        <v>209</v>
      </c>
      <c r="AC34" t="s">
        <v>209</v>
      </c>
      <c r="AD34" t="s">
        <v>176</v>
      </c>
      <c r="AE34" t="s">
        <v>179</v>
      </c>
      <c r="AF34" t="s">
        <v>183</v>
      </c>
      <c r="AG34" t="s">
        <v>186</v>
      </c>
      <c r="AH34" t="s">
        <v>189</v>
      </c>
    </row>
    <row r="35" spans="1:36">
      <c r="A35" s="2">
        <v>113659</v>
      </c>
      <c r="B35" t="s">
        <v>210</v>
      </c>
      <c r="D35" t="s">
        <v>211</v>
      </c>
      <c r="E35">
        <v>1145.57</v>
      </c>
      <c r="F35">
        <f t="shared" ref="F35:F38" si="2">ROUNDDOWN(E35*0.8,0)</f>
        <v>916</v>
      </c>
      <c r="G35">
        <v>170</v>
      </c>
      <c r="H35">
        <f t="shared" si="1"/>
        <v>1086</v>
      </c>
      <c r="I35">
        <v>37</v>
      </c>
      <c r="J35" t="s">
        <v>45</v>
      </c>
      <c r="K35" s="1">
        <v>42935.720833333333</v>
      </c>
      <c r="L35" s="1">
        <v>42935.722916666666</v>
      </c>
      <c r="M35" t="s">
        <v>50</v>
      </c>
      <c r="N35">
        <v>3</v>
      </c>
      <c r="O35" t="s">
        <v>51</v>
      </c>
      <c r="P35" t="s">
        <v>52</v>
      </c>
      <c r="Q35" t="s">
        <v>54</v>
      </c>
      <c r="R35">
        <v>1</v>
      </c>
      <c r="S35" t="s">
        <v>131</v>
      </c>
      <c r="T35" t="s">
        <v>131</v>
      </c>
      <c r="U35" t="s">
        <v>132</v>
      </c>
      <c r="V35" t="s">
        <v>132</v>
      </c>
      <c r="W35" t="s">
        <v>58</v>
      </c>
      <c r="Y35" t="s">
        <v>138</v>
      </c>
      <c r="Z35">
        <v>2003</v>
      </c>
      <c r="AA35">
        <v>2008</v>
      </c>
      <c r="AB35" t="s">
        <v>212</v>
      </c>
      <c r="AC35" t="s">
        <v>212</v>
      </c>
      <c r="AD35" t="s">
        <v>212</v>
      </c>
      <c r="AE35" t="s">
        <v>213</v>
      </c>
      <c r="AF35" t="s">
        <v>179</v>
      </c>
      <c r="AG35" t="s">
        <v>183</v>
      </c>
      <c r="AH35" t="s">
        <v>186</v>
      </c>
      <c r="AI35" t="s">
        <v>189</v>
      </c>
    </row>
    <row r="36" spans="1:36">
      <c r="A36" s="2">
        <v>113660</v>
      </c>
      <c r="B36" t="s">
        <v>214</v>
      </c>
      <c r="D36" t="s">
        <v>215</v>
      </c>
      <c r="E36">
        <v>4069.15</v>
      </c>
      <c r="F36">
        <f t="shared" si="2"/>
        <v>3255</v>
      </c>
      <c r="G36">
        <v>170</v>
      </c>
      <c r="H36">
        <f t="shared" si="1"/>
        <v>3425</v>
      </c>
      <c r="I36">
        <v>37</v>
      </c>
      <c r="J36" t="s">
        <v>45</v>
      </c>
      <c r="K36" s="1">
        <v>42936.7</v>
      </c>
      <c r="L36" s="1">
        <v>42936.70416666667</v>
      </c>
      <c r="M36" t="s">
        <v>50</v>
      </c>
      <c r="N36">
        <v>3</v>
      </c>
      <c r="O36" t="s">
        <v>51</v>
      </c>
      <c r="P36" t="s">
        <v>52</v>
      </c>
      <c r="Q36" t="s">
        <v>54</v>
      </c>
      <c r="R36">
        <v>1</v>
      </c>
      <c r="S36" t="s">
        <v>131</v>
      </c>
      <c r="T36" t="s">
        <v>131</v>
      </c>
      <c r="U36" t="s">
        <v>103</v>
      </c>
      <c r="V36" t="s">
        <v>103</v>
      </c>
      <c r="W36" t="s">
        <v>58</v>
      </c>
      <c r="Y36" t="s">
        <v>59</v>
      </c>
      <c r="Z36">
        <v>2009</v>
      </c>
      <c r="AA36">
        <v>2017</v>
      </c>
      <c r="AB36" t="s">
        <v>216</v>
      </c>
      <c r="AC36" t="s">
        <v>216</v>
      </c>
      <c r="AD36" t="s">
        <v>216</v>
      </c>
      <c r="AE36" t="s">
        <v>150</v>
      </c>
      <c r="AF36" t="s">
        <v>153</v>
      </c>
      <c r="AG36" t="s">
        <v>156</v>
      </c>
      <c r="AH36" t="s">
        <v>217</v>
      </c>
      <c r="AI36" t="s">
        <v>218</v>
      </c>
    </row>
    <row r="37" spans="1:36">
      <c r="A37" s="2">
        <v>113661</v>
      </c>
      <c r="B37" t="s">
        <v>219</v>
      </c>
      <c r="D37" t="s">
        <v>220</v>
      </c>
      <c r="E37">
        <v>4432.8999999999996</v>
      </c>
      <c r="F37">
        <f t="shared" si="2"/>
        <v>3546</v>
      </c>
      <c r="G37">
        <v>170</v>
      </c>
      <c r="H37">
        <f t="shared" si="1"/>
        <v>3716</v>
      </c>
      <c r="I37">
        <v>37</v>
      </c>
      <c r="J37" t="s">
        <v>45</v>
      </c>
      <c r="K37" s="1">
        <v>42936.702777777777</v>
      </c>
      <c r="L37" s="1">
        <v>42936.704861111109</v>
      </c>
      <c r="M37" t="s">
        <v>50</v>
      </c>
      <c r="N37">
        <v>3</v>
      </c>
      <c r="O37" t="s">
        <v>51</v>
      </c>
      <c r="P37" t="s">
        <v>52</v>
      </c>
      <c r="Q37" t="s">
        <v>54</v>
      </c>
      <c r="R37">
        <v>1</v>
      </c>
      <c r="S37" t="s">
        <v>131</v>
      </c>
      <c r="T37" t="s">
        <v>131</v>
      </c>
      <c r="U37" t="s">
        <v>103</v>
      </c>
      <c r="V37" t="s">
        <v>103</v>
      </c>
      <c r="W37" t="s">
        <v>58</v>
      </c>
      <c r="Y37" t="s">
        <v>59</v>
      </c>
      <c r="Z37">
        <v>2009</v>
      </c>
      <c r="AA37">
        <v>2017</v>
      </c>
      <c r="AB37" t="s">
        <v>221</v>
      </c>
      <c r="AC37" t="s">
        <v>221</v>
      </c>
      <c r="AD37" t="s">
        <v>221</v>
      </c>
      <c r="AE37" t="s">
        <v>150</v>
      </c>
      <c r="AF37" t="s">
        <v>153</v>
      </c>
      <c r="AG37" t="s">
        <v>156</v>
      </c>
      <c r="AH37" t="s">
        <v>217</v>
      </c>
      <c r="AI37" t="s">
        <v>218</v>
      </c>
      <c r="AJ37" t="s">
        <v>159</v>
      </c>
    </row>
    <row r="38" spans="1:36">
      <c r="A38" s="2">
        <v>113667</v>
      </c>
      <c r="B38" t="s">
        <v>222</v>
      </c>
      <c r="D38" t="s">
        <v>223</v>
      </c>
      <c r="E38">
        <v>3076.84</v>
      </c>
      <c r="F38">
        <f t="shared" si="2"/>
        <v>2461</v>
      </c>
      <c r="G38">
        <v>170</v>
      </c>
      <c r="H38">
        <f t="shared" si="1"/>
        <v>2631</v>
      </c>
      <c r="I38">
        <v>37</v>
      </c>
      <c r="J38" t="s">
        <v>45</v>
      </c>
      <c r="K38" s="1">
        <v>42936.708333333336</v>
      </c>
      <c r="L38" s="1">
        <v>42936.709027777775</v>
      </c>
      <c r="M38" t="s">
        <v>50</v>
      </c>
      <c r="N38">
        <v>3</v>
      </c>
      <c r="O38" t="s">
        <v>51</v>
      </c>
      <c r="P38" t="s">
        <v>52</v>
      </c>
      <c r="Q38" t="s">
        <v>54</v>
      </c>
      <c r="R38">
        <v>1</v>
      </c>
      <c r="S38" t="s">
        <v>131</v>
      </c>
      <c r="T38" t="s">
        <v>131</v>
      </c>
      <c r="U38" t="s">
        <v>103</v>
      </c>
      <c r="V38" t="s">
        <v>103</v>
      </c>
      <c r="W38" t="s">
        <v>58</v>
      </c>
      <c r="Y38" t="s">
        <v>59</v>
      </c>
      <c r="Z38">
        <v>2009</v>
      </c>
      <c r="AA38">
        <v>2017</v>
      </c>
      <c r="AB38" t="s">
        <v>224</v>
      </c>
      <c r="AC38" t="s">
        <v>224</v>
      </c>
      <c r="AD38" t="s">
        <v>224</v>
      </c>
      <c r="AE38" t="s">
        <v>150</v>
      </c>
      <c r="AF38" t="s">
        <v>153</v>
      </c>
      <c r="AG38" t="s">
        <v>156</v>
      </c>
      <c r="AH38" t="s">
        <v>159</v>
      </c>
    </row>
  </sheetData>
  <sortState ref="A33:A69">
    <sortCondition ref="A3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Krystin Uyema</dc:creator>
  <cp:lastModifiedBy>Krystin Uyema</cp:lastModifiedBy>
  <dcterms:created xsi:type="dcterms:W3CDTF">2016-01-18T19:32:57Z</dcterms:created>
  <dcterms:modified xsi:type="dcterms:W3CDTF">2017-07-31T16:08:51Z</dcterms:modified>
</cp:coreProperties>
</file>